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KONAČNA 2024-2025 SA RAČUNOM" sheetId="7" r:id="rId1"/>
    <sheet name="Sheet1" sheetId="1" r:id="rId2"/>
    <sheet name="Sheet2" sheetId="2" r:id="rId3"/>
    <sheet name="Sheet3" sheetId="3" r:id="rId4"/>
  </sheets>
  <calcPr calcId="124519" calcOnSave="0" concurrentCalc="0"/>
</workbook>
</file>

<file path=xl/calcChain.xml><?xml version="1.0" encoding="utf-8"?>
<calcChain xmlns="http://schemas.openxmlformats.org/spreadsheetml/2006/main">
  <c r="A8" i="7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R97"/>
  <c r="R96"/>
  <c r="R95"/>
  <c r="R94"/>
  <c r="R93"/>
  <c r="R92"/>
  <c r="R91"/>
  <c r="R90"/>
  <c r="R89"/>
  <c r="R88"/>
  <c r="R87"/>
  <c r="R86"/>
  <c r="R85"/>
  <c r="R84"/>
  <c r="R83"/>
  <c r="R82"/>
  <c r="R81"/>
  <c r="R80"/>
  <c r="R79"/>
  <c r="R76"/>
  <c r="R75"/>
  <c r="R74"/>
  <c r="R73"/>
  <c r="R72"/>
  <c r="R71"/>
  <c r="R70"/>
  <c r="R69"/>
  <c r="R68"/>
  <c r="R67"/>
  <c r="R66"/>
  <c r="R65"/>
  <c r="R64"/>
  <c r="R63"/>
  <c r="R62"/>
  <c r="R61"/>
  <c r="R60"/>
  <c r="R59"/>
  <c r="R58"/>
  <c r="R57"/>
  <c r="R56"/>
  <c r="R55"/>
  <c r="R54"/>
  <c r="R53"/>
  <c r="R52"/>
  <c r="R51"/>
  <c r="R50"/>
  <c r="R49"/>
  <c r="R48"/>
  <c r="R47"/>
  <c r="R46"/>
  <c r="R45"/>
  <c r="R44"/>
  <c r="R43"/>
  <c r="R42"/>
  <c r="O41"/>
  <c r="R41"/>
  <c r="R40"/>
  <c r="R39"/>
  <c r="R38"/>
  <c r="R37"/>
  <c r="R36"/>
  <c r="R35"/>
  <c r="R34"/>
  <c r="R33"/>
  <c r="R32"/>
  <c r="R31"/>
  <c r="R30"/>
  <c r="R29"/>
  <c r="R28"/>
  <c r="O27"/>
  <c r="R27"/>
  <c r="R26"/>
  <c r="R25"/>
  <c r="R24"/>
  <c r="R23"/>
  <c r="R22"/>
  <c r="R21"/>
  <c r="R20"/>
  <c r="R78" l="1"/>
  <c r="R77"/>
</calcChain>
</file>

<file path=xl/sharedStrings.xml><?xml version="1.0" encoding="utf-8"?>
<sst xmlns="http://schemas.openxmlformats.org/spreadsheetml/2006/main" count="626" uniqueCount="408">
  <si>
    <t>Prezime</t>
  </si>
  <si>
    <t>Ime oca</t>
  </si>
  <si>
    <t>Ime</t>
  </si>
  <si>
    <t>Kategorija</t>
  </si>
  <si>
    <t>Napomena</t>
  </si>
  <si>
    <t>Amir</t>
  </si>
  <si>
    <t>Mustafa</t>
  </si>
  <si>
    <t>Safet</t>
  </si>
  <si>
    <t>Jasmin</t>
  </si>
  <si>
    <t>Ibraković</t>
  </si>
  <si>
    <t>Bradarić</t>
  </si>
  <si>
    <t>Delić</t>
  </si>
  <si>
    <t>Elvir</t>
  </si>
  <si>
    <t>Ramiz</t>
  </si>
  <si>
    <t>Azra</t>
  </si>
  <si>
    <t>Husić</t>
  </si>
  <si>
    <t>Edin</t>
  </si>
  <si>
    <t>Suljaković</t>
  </si>
  <si>
    <t>Liješnica bb</t>
  </si>
  <si>
    <t>Novi Šeher bb</t>
  </si>
  <si>
    <t>Sirovica</t>
  </si>
  <si>
    <t>Emir</t>
  </si>
  <si>
    <t>Enver</t>
  </si>
  <si>
    <t>Osman</t>
  </si>
  <si>
    <t>Donji Ulišnjak</t>
  </si>
  <si>
    <t>Izudin</t>
  </si>
  <si>
    <t>Hasanić</t>
  </si>
  <si>
    <t>Salkić</t>
  </si>
  <si>
    <t>Kopice</t>
  </si>
  <si>
    <t>Domislica</t>
  </si>
  <si>
    <t>Aziz</t>
  </si>
  <si>
    <t>Kadušić</t>
  </si>
  <si>
    <t>Ferid</t>
  </si>
  <si>
    <t>Misurići bb</t>
  </si>
  <si>
    <t>Mehinagić</t>
  </si>
  <si>
    <t>Senad</t>
  </si>
  <si>
    <t>Misurići</t>
  </si>
  <si>
    <t>Miralem</t>
  </si>
  <si>
    <t>Nalić</t>
  </si>
  <si>
    <t>Semiz</t>
  </si>
  <si>
    <t>Kosova bb</t>
  </si>
  <si>
    <t>Kalabić</t>
  </si>
  <si>
    <t>Asim</t>
  </si>
  <si>
    <t>DRVI</t>
  </si>
  <si>
    <t>Jablanica</t>
  </si>
  <si>
    <t>Huseinbašić</t>
  </si>
  <si>
    <t>Smajić</t>
  </si>
  <si>
    <t>Hadžić</t>
  </si>
  <si>
    <t>Omer</t>
  </si>
  <si>
    <t>Mirzet</t>
  </si>
  <si>
    <t>Bašić</t>
  </si>
  <si>
    <t>Muhamed</t>
  </si>
  <si>
    <t>Smajlović</t>
  </si>
  <si>
    <t>Nedžad</t>
  </si>
  <si>
    <t>Fikret</t>
  </si>
  <si>
    <t>Rasim</t>
  </si>
  <si>
    <t>Novi Šeher</t>
  </si>
  <si>
    <t>Suljević</t>
  </si>
  <si>
    <t>Almir</t>
  </si>
  <si>
    <t>Salih</t>
  </si>
  <si>
    <t>Strupina bb</t>
  </si>
  <si>
    <t>Kosova</t>
  </si>
  <si>
    <t>Kusur</t>
  </si>
  <si>
    <t>Arif</t>
  </si>
  <si>
    <t>Islam</t>
  </si>
  <si>
    <t>Nezir</t>
  </si>
  <si>
    <t>Semir</t>
  </si>
  <si>
    <t>Kepić</t>
  </si>
  <si>
    <t>Mašić</t>
  </si>
  <si>
    <t>Admir</t>
  </si>
  <si>
    <t>Fuad</t>
  </si>
  <si>
    <t>Gračo</t>
  </si>
  <si>
    <t>Bosanska 58</t>
  </si>
  <si>
    <t>Moševac bb</t>
  </si>
  <si>
    <t>Alma</t>
  </si>
  <si>
    <t>Merdić</t>
  </si>
  <si>
    <t>DUDB</t>
  </si>
  <si>
    <t>Jasmina</t>
  </si>
  <si>
    <t>Fetić</t>
  </si>
  <si>
    <t>Amira</t>
  </si>
  <si>
    <t>Straište bb</t>
  </si>
  <si>
    <t>Hodžić</t>
  </si>
  <si>
    <t>IV</t>
  </si>
  <si>
    <t>III</t>
  </si>
  <si>
    <t>II</t>
  </si>
  <si>
    <t>I</t>
  </si>
  <si>
    <t>Ukupno bodova</t>
  </si>
  <si>
    <t>Adresa stanovanja</t>
  </si>
  <si>
    <t>Obrazac tabele</t>
  </si>
  <si>
    <t>Rbr</t>
  </si>
  <si>
    <t>God. st.</t>
  </si>
  <si>
    <t>ciklus</t>
  </si>
  <si>
    <t>Visokoškolska ustanova</t>
  </si>
  <si>
    <t>Bodovi</t>
  </si>
  <si>
    <t>Visina stipendije</t>
  </si>
  <si>
    <t>V</t>
  </si>
  <si>
    <t>VI</t>
  </si>
  <si>
    <t>VII</t>
  </si>
  <si>
    <t>VIII</t>
  </si>
  <si>
    <t>Nurdin</t>
  </si>
  <si>
    <t>Amina</t>
  </si>
  <si>
    <t>DURVI</t>
  </si>
  <si>
    <t>Medicinski fakultet Tuzla Odsjek zdravstvenih studija Smjer medicinsko laboratorijska dijagnostika</t>
  </si>
  <si>
    <t>Čl.16.stav 1.tač.a)</t>
  </si>
  <si>
    <t>Smail</t>
  </si>
  <si>
    <t>Adel</t>
  </si>
  <si>
    <t>Ekonomski fakultet Tuzla</t>
  </si>
  <si>
    <t>čl. 16. stav 1. tačka a</t>
  </si>
  <si>
    <t>Adin</t>
  </si>
  <si>
    <t>Omar</t>
  </si>
  <si>
    <t>Aleja Ljiljana</t>
  </si>
  <si>
    <t>Visoka poslovna tehnička škola Doboj- Računovodstvo i informatika</t>
  </si>
  <si>
    <t>Asmir</t>
  </si>
  <si>
    <t>Amel</t>
  </si>
  <si>
    <t>Medicinski Fakultet Tuzla</t>
  </si>
  <si>
    <t xml:space="preserve">Emina </t>
  </si>
  <si>
    <t>Islamski pedagoški fakultet u Zenici</t>
  </si>
  <si>
    <t>Adis</t>
  </si>
  <si>
    <t>Tešanjska 6</t>
  </si>
  <si>
    <t>Medicinski fakultet u Sarajevu/ Opći smijer</t>
  </si>
  <si>
    <t>Čakrama</t>
  </si>
  <si>
    <t>Dženana</t>
  </si>
  <si>
    <t>Strupina</t>
  </si>
  <si>
    <t>Prirodno matematički fakultet u Sarajevu- Odsjek za hemiju</t>
  </si>
  <si>
    <t>član 16.tačka a.</t>
  </si>
  <si>
    <t>Bahtić</t>
  </si>
  <si>
    <t>Besir</t>
  </si>
  <si>
    <t>Sumeja</t>
  </si>
  <si>
    <t>Visoka poslovna tehnička škola Poslovna ekonomija</t>
  </si>
  <si>
    <t>Amila</t>
  </si>
  <si>
    <t>DRVI 100% II grupa</t>
  </si>
  <si>
    <t>čl. 16.stav 1. tačka b</t>
  </si>
  <si>
    <t>Pinjić</t>
  </si>
  <si>
    <t>Emela-Nurien</t>
  </si>
  <si>
    <t>DRVI 80%</t>
  </si>
  <si>
    <t>Pionirska 11</t>
  </si>
  <si>
    <t>Filozofski fakultet u Tuzli-Njemački jezik i književnost</t>
  </si>
  <si>
    <t>Emana-Hanan</t>
  </si>
  <si>
    <t>Zenčka ul. Br. 8</t>
  </si>
  <si>
    <t>Fakultet za družbene vede Slovenija -antropologija</t>
  </si>
  <si>
    <t>član 16.tačka b.</t>
  </si>
  <si>
    <t>Smjuković</t>
  </si>
  <si>
    <t>Tarik</t>
  </si>
  <si>
    <t>DRVI  80%</t>
  </si>
  <si>
    <t>Internacionalna poslovno-inforamcion akademija u Tuzli</t>
  </si>
  <si>
    <t>Čl.16.stav 1.tač.b)</t>
  </si>
  <si>
    <t>Ahmetbegović</t>
  </si>
  <si>
    <t>Nadir</t>
  </si>
  <si>
    <t>DRVI 70%</t>
  </si>
  <si>
    <t>SP 70 2/10</t>
  </si>
  <si>
    <t>Mašinski fakultet u Sarajevu- mašinski proizvodni inžinjering</t>
  </si>
  <si>
    <t>Zelić</t>
  </si>
  <si>
    <t>Marko</t>
  </si>
  <si>
    <t>Luka</t>
  </si>
  <si>
    <t>DDB, DDRP</t>
  </si>
  <si>
    <t>Fakultet zravstvenih studija Mostar Radiološke tehnologije</t>
  </si>
  <si>
    <t>Šejma</t>
  </si>
  <si>
    <t>DDB</t>
  </si>
  <si>
    <t>Filozofski fakultet Zenica Engleski jezik i književnost</t>
  </si>
  <si>
    <t>Halilović</t>
  </si>
  <si>
    <t>Ademir</t>
  </si>
  <si>
    <t>Ekonomski fakultet u Zenici</t>
  </si>
  <si>
    <t>Hadžišehić</t>
  </si>
  <si>
    <t>Sara</t>
  </si>
  <si>
    <t xml:space="preserve">Sulejmana Omerovića Cara </t>
  </si>
  <si>
    <t>Mašinski fakultet u Sarajevu (energetika)</t>
  </si>
  <si>
    <t xml:space="preserve">Damir </t>
  </si>
  <si>
    <t>Nejre</t>
  </si>
  <si>
    <t>Gornja mahala bb</t>
  </si>
  <si>
    <t>Medicinski fakultet Zenica Zdravstvena njega</t>
  </si>
  <si>
    <t xml:space="preserve">Osman </t>
  </si>
  <si>
    <t>Musab</t>
  </si>
  <si>
    <t>Mašinski fakulutet Zenica Menadžment proizvodnim tehnologijama</t>
  </si>
  <si>
    <t>Zajko</t>
  </si>
  <si>
    <t>DRVI 30%</t>
  </si>
  <si>
    <t>Sarajevska bb</t>
  </si>
  <si>
    <t xml:space="preserve">Visoka medicinska škola zdravstva Doboj Zdravstvena njega </t>
  </si>
  <si>
    <t>Kadrić</t>
  </si>
  <si>
    <t xml:space="preserve">Sara </t>
  </si>
  <si>
    <t>ul. 1. Marta</t>
  </si>
  <si>
    <t>Medicinski fakultet u Tuzli-opći smijrer</t>
  </si>
  <si>
    <t>Skula</t>
  </si>
  <si>
    <t xml:space="preserve">Amir </t>
  </si>
  <si>
    <t>Benjamin</t>
  </si>
  <si>
    <t>Fakultet informacijskih tehnologija Mostar</t>
  </si>
  <si>
    <t>Eldina</t>
  </si>
  <si>
    <t>Bunarska bb</t>
  </si>
  <si>
    <t>Fakultet prirodnih i tehničkih nauka Sarajevo (IUS) Arhitektura</t>
  </si>
  <si>
    <t>Bajraktarević</t>
  </si>
  <si>
    <t>Nadira</t>
  </si>
  <si>
    <t>ul. Sulejmana Omerovića S30/1</t>
  </si>
  <si>
    <t>Fakultet političkih nauka Sarajevo-Politologija</t>
  </si>
  <si>
    <t>Islamski pedagoški fakultet u Zenici-socijalna pedagogija</t>
  </si>
  <si>
    <t>Aleja ljiljana M-8/14</t>
  </si>
  <si>
    <t xml:space="preserve">Saobraćajni fakultet Doboj Logistika </t>
  </si>
  <si>
    <t>Ibro</t>
  </si>
  <si>
    <t>Almina</t>
  </si>
  <si>
    <t>Lamija</t>
  </si>
  <si>
    <t>Medicinski -School of Science and Technology u Sarajevu</t>
  </si>
  <si>
    <t>Izet</t>
  </si>
  <si>
    <t>Meliha</t>
  </si>
  <si>
    <t xml:space="preserve">Domislica bb </t>
  </si>
  <si>
    <t>Medicinski fakultet Tuzla</t>
  </si>
  <si>
    <t>Đuhera</t>
  </si>
  <si>
    <t>Munir</t>
  </si>
  <si>
    <t>Metarulško-tehnološki fakultet Zenica-Hemijsko inžinjerstvo</t>
  </si>
  <si>
    <t xml:space="preserve">Čolić </t>
  </si>
  <si>
    <t>Vahid</t>
  </si>
  <si>
    <t>Dženisa</t>
  </si>
  <si>
    <t>Fakultet zdravstvenih studija Sarajevo Studij radiološke tehnologije</t>
  </si>
  <si>
    <t>Mujagić</t>
  </si>
  <si>
    <t>Amna</t>
  </si>
  <si>
    <t>Edukacijsko-rehabilitacijski fakultet u Tuzli-logopedija i audiologija</t>
  </si>
  <si>
    <t>DRVI 50%</t>
  </si>
  <si>
    <t xml:space="preserve">Farmaceutski fakultet Sarajevo </t>
  </si>
  <si>
    <t>Terzimehić</t>
  </si>
  <si>
    <t>Mahir</t>
  </si>
  <si>
    <t>Iman</t>
  </si>
  <si>
    <t>A. Mahmutagića</t>
  </si>
  <si>
    <t>Fakultet zdravstvenih studija Sarajevo</t>
  </si>
  <si>
    <t>Bahrudin</t>
  </si>
  <si>
    <t>Ajdina</t>
  </si>
  <si>
    <t>Univerzitet Političkih nauka u Saizburg- Austrija</t>
  </si>
  <si>
    <t xml:space="preserve">Čakrama </t>
  </si>
  <si>
    <t>Šejla</t>
  </si>
  <si>
    <t>1. Marta 4S/4</t>
  </si>
  <si>
    <t>Stomatološki fakultet Sarajevo Opći smjer</t>
  </si>
  <si>
    <t>Spahić</t>
  </si>
  <si>
    <t>Alida</t>
  </si>
  <si>
    <t>Pedagoški fakultet Sarajevo Predškolski odgoj</t>
  </si>
  <si>
    <t>Perković</t>
  </si>
  <si>
    <t>Saša</t>
  </si>
  <si>
    <t>Vanja</t>
  </si>
  <si>
    <t>Mladoševica</t>
  </si>
  <si>
    <t>Fakultet kemijskog inžinjerstva i tehnologije u Zagrebu</t>
  </si>
  <si>
    <t>Sejmenović</t>
  </si>
  <si>
    <t>Nisvet</t>
  </si>
  <si>
    <t>Haris</t>
  </si>
  <si>
    <t>Ajna</t>
  </si>
  <si>
    <t>Pravni fakultet Sarajevo</t>
  </si>
  <si>
    <t>Lejla</t>
  </si>
  <si>
    <t>Domilisa</t>
  </si>
  <si>
    <t>Fakultet elektrotehnike u Tuzli.</t>
  </si>
  <si>
    <t>Suada</t>
  </si>
  <si>
    <t xml:space="preserve">Farmaceutski fakultet Tuzla </t>
  </si>
  <si>
    <t>Samra</t>
  </si>
  <si>
    <t>Tešanjska bb</t>
  </si>
  <si>
    <t>Visoka poslovna tehnička škola Doboj-Bezbjedonosni menadžment</t>
  </si>
  <si>
    <t>Hasić</t>
  </si>
  <si>
    <t>Šemso</t>
  </si>
  <si>
    <t>Adelisa</t>
  </si>
  <si>
    <t>G. Bradići bb</t>
  </si>
  <si>
    <t>Elektrotehnički fakultet Sarajevo Automatika i elektronika</t>
  </si>
  <si>
    <t>Đonlić</t>
  </si>
  <si>
    <t>Emana</t>
  </si>
  <si>
    <t>DRVI 40%</t>
  </si>
  <si>
    <t>Ilijasa Smajlagića 53</t>
  </si>
  <si>
    <t>Suljić</t>
  </si>
  <si>
    <t>Saobraćajni fakultet u Doboju-drumski i gradski saobraćaj</t>
  </si>
  <si>
    <t>Amra</t>
  </si>
  <si>
    <t>Filozofski fakultet u Sarajevu</t>
  </si>
  <si>
    <t>Medicinski fakultet Tuzla- Labaratorijska dijagnostika</t>
  </si>
  <si>
    <t>Bunarska 10</t>
  </si>
  <si>
    <t>Pedagoški fakultet Kopar-Razredna nastava</t>
  </si>
  <si>
    <t>Admira</t>
  </si>
  <si>
    <t>Pedagoški Fakultet Kopar-Slovenija</t>
  </si>
  <si>
    <t>Kenan</t>
  </si>
  <si>
    <t>Medicinski fakultet Tuzla Opći smjer</t>
  </si>
  <si>
    <t>Vehabović</t>
  </si>
  <si>
    <t xml:space="preserve">Hasan </t>
  </si>
  <si>
    <t>Sadika</t>
  </si>
  <si>
    <t>Pedagoški fakultet Sarajevo Razredna nastava</t>
  </si>
  <si>
    <t>Mahmić</t>
  </si>
  <si>
    <t>Aleja ljiljana S1 13/73</t>
  </si>
  <si>
    <t>Prirodno matematički fakultet u Sarajevu- Odsjek za geografiju</t>
  </si>
  <si>
    <t>Mutapčić</t>
  </si>
  <si>
    <t>Bosanska ul.</t>
  </si>
  <si>
    <t>Arhitektonski fakultet u Sarajevu</t>
  </si>
  <si>
    <t>Sanita</t>
  </si>
  <si>
    <t>Mašinski fakulutet Zenica Inženjerski dizajn proizvoda</t>
  </si>
  <si>
    <t>Selena</t>
  </si>
  <si>
    <t>Bosanska ul. 45</t>
  </si>
  <si>
    <t>Prirodno matematički fakultet u Sarajevu- Odsjek za matematiku</t>
  </si>
  <si>
    <t>Dakić</t>
  </si>
  <si>
    <t>Siniša</t>
  </si>
  <si>
    <t>Lana</t>
  </si>
  <si>
    <t>Zenička ulica  2M</t>
  </si>
  <si>
    <t xml:space="preserve"> </t>
  </si>
  <si>
    <t>Hasičević</t>
  </si>
  <si>
    <t xml:space="preserve">Nermin </t>
  </si>
  <si>
    <t>Nermina</t>
  </si>
  <si>
    <t>Zenička bb</t>
  </si>
  <si>
    <t>Poljoprivredno prehrambeni fakultet Sarajevo Ekonomika agroindustrije</t>
  </si>
  <si>
    <t xml:space="preserve">Anida </t>
  </si>
  <si>
    <t>Donji Ulišnjak bb</t>
  </si>
  <si>
    <t>Filozofski fakultet u Zenici - Turski jezik i književnost</t>
  </si>
  <si>
    <t>Delila</t>
  </si>
  <si>
    <t>Bijela  Ploča</t>
  </si>
  <si>
    <t>Amar</t>
  </si>
  <si>
    <t>Fakultet za inžinjering i prirodne nauke - Burch Odsjek za arhitekturu</t>
  </si>
  <si>
    <t>Hutinović</t>
  </si>
  <si>
    <t>ul. Civilnih žrtava rata 22</t>
  </si>
  <si>
    <t>Islamski pedagoški fakultet u Zenici-inkluzivna edukacija-opći smijer</t>
  </si>
  <si>
    <t>Harun</t>
  </si>
  <si>
    <t>1. Marta</t>
  </si>
  <si>
    <t>Slobomir P Pravni</t>
  </si>
  <si>
    <t>Ernad</t>
  </si>
  <si>
    <t>Kosova 60</t>
  </si>
  <si>
    <t>Poslovno-inforamaciona akademija Tuzla</t>
  </si>
  <si>
    <t>Burajić</t>
  </si>
  <si>
    <t>Ahmed</t>
  </si>
  <si>
    <t>Fakultet za saobraćaj i komunikacije Sarajevo</t>
  </si>
  <si>
    <t>Irma</t>
  </si>
  <si>
    <t>Bosanska ulica</t>
  </si>
  <si>
    <t>Ekonomski fakultet u Sarajrvu</t>
  </si>
  <si>
    <t xml:space="preserve">Đuhera </t>
  </si>
  <si>
    <t>Aldin</t>
  </si>
  <si>
    <t>1. Mart 49/2</t>
  </si>
  <si>
    <t>Medicinski fakultet Tuzla Opšti smjer</t>
  </si>
  <si>
    <t>Fakultet elektrotehnike</t>
  </si>
  <si>
    <t>Civilnih žrtava rata</t>
  </si>
  <si>
    <t>Elektrotehnički fakultet Sarajevo-računovodstvo i informatika</t>
  </si>
  <si>
    <t>Mujkanović</t>
  </si>
  <si>
    <t>Nadina</t>
  </si>
  <si>
    <t>Aleja Ljiljana 125</t>
  </si>
  <si>
    <t>Medicinski Fakultet Tuzla-radiološke tehnologije</t>
  </si>
  <si>
    <t>Hasanović</t>
  </si>
  <si>
    <t>Enis</t>
  </si>
  <si>
    <t>Saobraćajni fakultet Doboj - računarske i inforamcione tehnologije</t>
  </si>
  <si>
    <t>Medina</t>
  </si>
  <si>
    <t>Ševarlije bb</t>
  </si>
  <si>
    <t>Bunarska</t>
  </si>
  <si>
    <t>Nevzet</t>
  </si>
  <si>
    <t>Zinedin</t>
  </si>
  <si>
    <t>A.Mahmutagića 10/1</t>
  </si>
  <si>
    <t>Fakultet za inžinjering i prirodne nauke - Burch Odsjek za elektrotehniku</t>
  </si>
  <si>
    <t>Jupić</t>
  </si>
  <si>
    <t>Armina</t>
  </si>
  <si>
    <t>Aldobašić</t>
  </si>
  <si>
    <t>Ajdin</t>
  </si>
  <si>
    <t>Viteška ul.</t>
  </si>
  <si>
    <t>Akademija dramskih umjetnosti u Tuzli-produkcija</t>
  </si>
  <si>
    <t>Heralić</t>
  </si>
  <si>
    <t>Irfan</t>
  </si>
  <si>
    <t>Viteška ulica</t>
  </si>
  <si>
    <t>Musić</t>
  </si>
  <si>
    <t>Edvin</t>
  </si>
  <si>
    <t>Fatima</t>
  </si>
  <si>
    <t>Filozofski fakultet u Tuzli, Njemački jezik i književnost</t>
  </si>
  <si>
    <t>Obralić</t>
  </si>
  <si>
    <t>Adnan</t>
  </si>
  <si>
    <t>Bekir</t>
  </si>
  <si>
    <t>Voljevačka 17</t>
  </si>
  <si>
    <t>Ekonomski fakultet u Sarajevu</t>
  </si>
  <si>
    <t>Melika</t>
  </si>
  <si>
    <t>Sulejmana Omerovića Cara 12</t>
  </si>
  <si>
    <t>Krzić</t>
  </si>
  <si>
    <t>Radnička ulica</t>
  </si>
  <si>
    <t>Mašinski fakultet u Zenici- Menadžment proizvodnim tehnologijama</t>
  </si>
  <si>
    <t>Denis</t>
  </si>
  <si>
    <t>Sulejmana Omerovića Cara S-30/2</t>
  </si>
  <si>
    <t>Tehnički univerzitet u Hamburgu</t>
  </si>
  <si>
    <t>Agić</t>
  </si>
  <si>
    <t>ul. 1. Marta 33/11</t>
  </si>
  <si>
    <t>Mašinski fakultet u Zenici- održavanje</t>
  </si>
  <si>
    <t>Alispahić</t>
  </si>
  <si>
    <t>Albin</t>
  </si>
  <si>
    <t>Nusret</t>
  </si>
  <si>
    <t>Visoka medicinska škola zdravstva Doboj fizio terapija i radna terapija</t>
  </si>
  <si>
    <t>Almira</t>
  </si>
  <si>
    <t>Tehnološki fakultet u Tuzli-hemijsko inžinjerstvo i tehnologija</t>
  </si>
  <si>
    <t>Dalila</t>
  </si>
  <si>
    <t>Medicinski fakultet u Brčkom</t>
  </si>
  <si>
    <t>ne ispunjava uslove iz člana 8 stav 1. tačka a) (nema prebivalište na području kantona u trajanju od 24 mjeseca.)</t>
  </si>
  <si>
    <t>Mulaomerović</t>
  </si>
  <si>
    <t>Faris</t>
  </si>
  <si>
    <t>Mašinski fakultet u Sarajevu (mašinski proizvodni inžinjering)</t>
  </si>
  <si>
    <t>ne ispunjava uslove po članu 3. stav 1. tačka c) (otac nema 12 mjeseci staža u ARBiH kao maloljetno lice)</t>
  </si>
  <si>
    <t>Mamić</t>
  </si>
  <si>
    <t>Drago</t>
  </si>
  <si>
    <t>Gabrijel</t>
  </si>
  <si>
    <t>Fakultet strojarstva i brodogradnje u Zagrebu</t>
  </si>
  <si>
    <t>Ne ispunjava uslove-ponovo upisao istu godinu studija član 10. stav 1. tačka b)</t>
  </si>
  <si>
    <t>Legenda:</t>
  </si>
  <si>
    <t>Kategorija:</t>
  </si>
  <si>
    <t>I - Bodovi za ostvaren uspjeh u predhodno završenoj šk./st.godini</t>
  </si>
  <si>
    <t>DRP-dobitnik ratnog priznanja</t>
  </si>
  <si>
    <t>II - Bodovi po članu porodičnog domaćinstva</t>
  </si>
  <si>
    <t>RVI-ratni vojni invalid</t>
  </si>
  <si>
    <t>III - Bodovi po članu porodičnog domaćinstva sa invaliditetom</t>
  </si>
  <si>
    <t>DB-demobilizirani branilac</t>
  </si>
  <si>
    <t>IV - Bodovi po osnovu prihoda članovba domaćinstva</t>
  </si>
  <si>
    <t>DPB-dijete poginulog branioca</t>
  </si>
  <si>
    <t>V - Bodovi po osnovu ratnih priznanja</t>
  </si>
  <si>
    <t>DURVI-dijete umrlog  ratnog vojnog invalida</t>
  </si>
  <si>
    <t>VI - Bodovi po osnovu ratnog staža (oba roditelja)</t>
  </si>
  <si>
    <t>DUDB-dijete umrlog demobiliziranog branioca</t>
  </si>
  <si>
    <t>VII - Bodovi po osnovu maloljetničkog stupanja u OS (roditelja)</t>
  </si>
  <si>
    <t>DDRP-dijete dobitnika ratnog priznanja</t>
  </si>
  <si>
    <t>VIII - Bodovi po osnovu ratne vojne invalidnosti</t>
  </si>
  <si>
    <t>DDB-dijete demobiliziranog branioca</t>
  </si>
  <si>
    <t>DCI-dijete civilni invalid</t>
  </si>
  <si>
    <t>Napomena: u slučaju da je student- civilni invalid, u navedenoj koloni se prvo unosi pripadnost branilačke populacije /DCI (npr. DDB/DCI).</t>
  </si>
  <si>
    <t>Komisija:</t>
  </si>
  <si>
    <t>Šef Službe:</t>
  </si>
  <si>
    <t>Spisak kandidata za dodjelu stipendije studijske 2024/2025. godine - općine MAGLAJ   -                                                                                    KONAČNA LISTA</t>
  </si>
  <si>
    <t>Mašinski fakultet u Sarajevu</t>
  </si>
  <si>
    <r>
      <rPr>
        <b/>
        <sz val="10"/>
        <rFont val="Times New Roman"/>
        <family val="1"/>
        <charset val="238"/>
      </rPr>
      <t>NAPOMENA</t>
    </r>
    <r>
      <rPr>
        <sz val="10"/>
        <rFont val="Times New Roman"/>
        <family val="1"/>
        <charset val="238"/>
      </rPr>
      <t>: U cilju jednoobraznog  unosa naziva kategorije branilačke populacije obavezni ste koristiti kratice koje su navedene ispod tabele.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</si>
</sst>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9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9" fillId="0" borderId="0"/>
  </cellStyleXfs>
  <cellXfs count="62">
    <xf numFmtId="0" fontId="0" fillId="0" borderId="0" xfId="0"/>
    <xf numFmtId="0" fontId="3" fillId="2" borderId="2" xfId="2" applyFont="1" applyFill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4" fontId="3" fillId="2" borderId="2" xfId="4" applyNumberFormat="1" applyFont="1" applyFill="1" applyBorder="1" applyAlignment="1">
      <alignment horizontal="center" wrapText="1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49" fontId="3" fillId="2" borderId="2" xfId="4" applyNumberFormat="1" applyFont="1" applyFill="1" applyBorder="1" applyAlignment="1">
      <alignment horizontal="center" vertical="center"/>
    </xf>
    <xf numFmtId="49" fontId="3" fillId="2" borderId="2" xfId="4" applyNumberFormat="1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/>
    </xf>
    <xf numFmtId="0" fontId="3" fillId="2" borderId="2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/>
    </xf>
    <xf numFmtId="1" fontId="3" fillId="2" borderId="2" xfId="2" applyNumberFormat="1" applyFont="1" applyFill="1" applyBorder="1" applyAlignment="1">
      <alignment horizontal="center" vertical="center"/>
    </xf>
    <xf numFmtId="0" fontId="8" fillId="0" borderId="2" xfId="2" applyFont="1" applyBorder="1" applyAlignment="1">
      <alignment horizontal="center" vertical="center" wrapText="1"/>
    </xf>
    <xf numFmtId="0" fontId="2" fillId="2" borderId="0" xfId="2" applyFont="1" applyFill="1" applyAlignment="1">
      <alignment horizontal="center" vertical="center"/>
    </xf>
    <xf numFmtId="0" fontId="3" fillId="0" borderId="0" xfId="5" applyFont="1" applyAlignment="1">
      <alignment horizontal="center" vertical="center"/>
    </xf>
    <xf numFmtId="0" fontId="3" fillId="0" borderId="0" xfId="5" applyFont="1" applyAlignment="1">
      <alignment horizontal="center" vertical="center" wrapText="1"/>
    </xf>
    <xf numFmtId="0" fontId="3" fillId="0" borderId="0" xfId="5" applyFont="1" applyAlignment="1">
      <alignment wrapText="1"/>
    </xf>
    <xf numFmtId="0" fontId="9" fillId="0" borderId="0" xfId="5"/>
    <xf numFmtId="0" fontId="3" fillId="0" borderId="0" xfId="5" applyFont="1" applyAlignment="1">
      <alignment horizontal="left" vertical="center"/>
    </xf>
    <xf numFmtId="0" fontId="4" fillId="0" borderId="7" xfId="5" applyFont="1" applyBorder="1" applyAlignment="1">
      <alignment horizontal="center" vertical="center"/>
    </xf>
    <xf numFmtId="0" fontId="5" fillId="0" borderId="2" xfId="5" applyFont="1" applyBorder="1" applyAlignment="1">
      <alignment horizontal="center" vertical="center"/>
    </xf>
    <xf numFmtId="0" fontId="5" fillId="0" borderId="2" xfId="5" applyFont="1" applyBorder="1" applyAlignment="1">
      <alignment horizontal="center" vertical="center" wrapText="1"/>
    </xf>
    <xf numFmtId="0" fontId="5" fillId="0" borderId="3" xfId="5" applyFont="1" applyBorder="1" applyAlignment="1">
      <alignment horizontal="center" vertical="center"/>
    </xf>
    <xf numFmtId="0" fontId="3" fillId="0" borderId="2" xfId="5" applyFont="1" applyBorder="1" applyAlignment="1">
      <alignment horizontal="center" vertical="center"/>
    </xf>
    <xf numFmtId="0" fontId="3" fillId="0" borderId="2" xfId="5" applyFont="1" applyBorder="1" applyAlignment="1">
      <alignment horizontal="center" vertical="center" wrapText="1"/>
    </xf>
    <xf numFmtId="0" fontId="2" fillId="0" borderId="0" xfId="5" applyFont="1"/>
    <xf numFmtId="0" fontId="3" fillId="0" borderId="3" xfId="5" applyFont="1" applyBorder="1" applyAlignment="1">
      <alignment horizontal="center" vertical="center"/>
    </xf>
    <xf numFmtId="0" fontId="3" fillId="0" borderId="3" xfId="5" applyFont="1" applyBorder="1" applyAlignment="1">
      <alignment horizontal="center" vertical="center" wrapText="1"/>
    </xf>
    <xf numFmtId="0" fontId="6" fillId="0" borderId="0" xfId="5" applyFont="1"/>
    <xf numFmtId="0" fontId="7" fillId="0" borderId="2" xfId="5" applyFont="1" applyBorder="1" applyAlignment="1">
      <alignment horizontal="center" vertical="center" wrapText="1"/>
    </xf>
    <xf numFmtId="0" fontId="9" fillId="2" borderId="0" xfId="5" applyFill="1"/>
    <xf numFmtId="0" fontId="5" fillId="0" borderId="3" xfId="5" applyFont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/>
    </xf>
    <xf numFmtId="2" fontId="5" fillId="0" borderId="3" xfId="5" applyNumberFormat="1" applyFont="1" applyBorder="1" applyAlignment="1">
      <alignment horizontal="center" vertical="center"/>
    </xf>
    <xf numFmtId="0" fontId="5" fillId="2" borderId="3" xfId="5" applyFont="1" applyFill="1" applyBorder="1" applyAlignment="1">
      <alignment horizontal="center" vertical="center"/>
    </xf>
    <xf numFmtId="0" fontId="5" fillId="2" borderId="2" xfId="5" applyFont="1" applyFill="1" applyBorder="1" applyAlignment="1">
      <alignment horizontal="center" vertical="center" wrapText="1"/>
    </xf>
    <xf numFmtId="0" fontId="3" fillId="2" borderId="3" xfId="5" applyFont="1" applyFill="1" applyBorder="1" applyAlignment="1">
      <alignment horizontal="center" vertical="center"/>
    </xf>
    <xf numFmtId="0" fontId="3" fillId="2" borderId="3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  <xf numFmtId="0" fontId="7" fillId="0" borderId="3" xfId="5" applyFont="1" applyBorder="1" applyAlignment="1">
      <alignment horizontal="center" vertical="center" wrapText="1"/>
    </xf>
    <xf numFmtId="0" fontId="3" fillId="0" borderId="8" xfId="5" applyFont="1" applyBorder="1" applyAlignment="1">
      <alignment horizontal="center" vertical="center" wrapText="1"/>
    </xf>
    <xf numFmtId="0" fontId="3" fillId="2" borderId="2" xfId="5" applyFont="1" applyFill="1" applyBorder="1" applyAlignment="1">
      <alignment horizontal="center" vertical="center"/>
    </xf>
    <xf numFmtId="0" fontId="3" fillId="2" borderId="2" xfId="5" applyFont="1" applyFill="1" applyBorder="1" applyAlignment="1">
      <alignment horizontal="center" vertical="center" wrapText="1"/>
    </xf>
    <xf numFmtId="0" fontId="5" fillId="0" borderId="0" xfId="5" applyFont="1" applyAlignment="1">
      <alignment horizontal="center" vertical="center"/>
    </xf>
    <xf numFmtId="0" fontId="8" fillId="2" borderId="3" xfId="5" applyFont="1" applyFill="1" applyBorder="1" applyAlignment="1">
      <alignment horizontal="center" vertical="center"/>
    </xf>
    <xf numFmtId="0" fontId="8" fillId="2" borderId="3" xfId="5" applyFont="1" applyFill="1" applyBorder="1" applyAlignment="1">
      <alignment horizontal="center" vertical="center" wrapText="1"/>
    </xf>
    <xf numFmtId="0" fontId="2" fillId="2" borderId="0" xfId="5" applyFont="1" applyFill="1"/>
    <xf numFmtId="0" fontId="3" fillId="0" borderId="1" xfId="5" applyFont="1" applyBorder="1" applyAlignment="1">
      <alignment horizontal="center" vertical="center"/>
    </xf>
    <xf numFmtId="0" fontId="3" fillId="0" borderId="1" xfId="5" applyFont="1" applyBorder="1" applyAlignment="1">
      <alignment horizontal="center" vertical="center" wrapText="1"/>
    </xf>
    <xf numFmtId="0" fontId="3" fillId="0" borderId="8" xfId="5" applyFont="1" applyBorder="1" applyAlignment="1">
      <alignment horizontal="center" vertical="center"/>
    </xf>
    <xf numFmtId="0" fontId="3" fillId="0" borderId="2" xfId="5" applyFont="1" applyBorder="1" applyAlignment="1">
      <alignment horizontal="center" wrapText="1"/>
    </xf>
    <xf numFmtId="0" fontId="3" fillId="0" borderId="2" xfId="5" applyFont="1" applyBorder="1" applyAlignment="1">
      <alignment wrapText="1"/>
    </xf>
    <xf numFmtId="0" fontId="3" fillId="2" borderId="2" xfId="5" applyFont="1" applyFill="1" applyBorder="1" applyAlignment="1">
      <alignment horizontal="center" wrapText="1"/>
    </xf>
    <xf numFmtId="0" fontId="8" fillId="2" borderId="2" xfId="5" applyFont="1" applyFill="1" applyBorder="1" applyAlignment="1">
      <alignment horizontal="center" vertical="center" wrapText="1"/>
    </xf>
    <xf numFmtId="0" fontId="3" fillId="2" borderId="2" xfId="5" applyFont="1" applyFill="1" applyBorder="1" applyAlignment="1">
      <alignment wrapText="1"/>
    </xf>
    <xf numFmtId="0" fontId="4" fillId="0" borderId="5" xfId="5" applyFont="1" applyBorder="1" applyAlignment="1">
      <alignment horizontal="center" vertical="center" wrapText="1"/>
    </xf>
    <xf numFmtId="0" fontId="4" fillId="0" borderId="7" xfId="5" applyFont="1" applyBorder="1" applyAlignment="1">
      <alignment horizontal="center" vertical="center" wrapText="1"/>
    </xf>
    <xf numFmtId="0" fontId="4" fillId="0" borderId="2" xfId="5" applyFont="1" applyBorder="1" applyAlignment="1">
      <alignment horizontal="center" vertical="center" wrapText="1"/>
    </xf>
    <xf numFmtId="0" fontId="3" fillId="0" borderId="0" xfId="5" applyFont="1" applyAlignment="1">
      <alignment horizontal="center" vertical="center" wrapText="1"/>
    </xf>
    <xf numFmtId="0" fontId="4" fillId="0" borderId="5" xfId="5" applyFont="1" applyBorder="1" applyAlignment="1">
      <alignment horizontal="center" vertical="center"/>
    </xf>
    <xf numFmtId="0" fontId="4" fillId="0" borderId="4" xfId="5" applyFont="1" applyBorder="1" applyAlignment="1">
      <alignment horizontal="center" vertical="center" wrapText="1"/>
    </xf>
    <xf numFmtId="0" fontId="4" fillId="0" borderId="6" xfId="5" applyFont="1" applyBorder="1" applyAlignment="1">
      <alignment horizontal="center" vertical="center" wrapText="1"/>
    </xf>
  </cellXfs>
  <cellStyles count="6">
    <cellStyle name="Normal" xfId="0" builtinId="0"/>
    <cellStyle name="Normal 2" xfId="1"/>
    <cellStyle name="Normal 2 2" xfId="2"/>
    <cellStyle name="Normal 2 2 2" xfId="3"/>
    <cellStyle name="Normal 3" xfId="5"/>
    <cellStyle name="Normal_Sheet1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20"/>
  <sheetViews>
    <sheetView tabSelected="1" topLeftCell="A19" workbookViewId="0">
      <selection activeCell="I112" sqref="I112"/>
    </sheetView>
  </sheetViews>
  <sheetFormatPr defaultRowHeight="12.75"/>
  <cols>
    <col min="1" max="1" width="3.7109375" style="14" customWidth="1"/>
    <col min="2" max="4" width="9.140625" style="14"/>
    <col min="5" max="5" width="6.7109375" style="15" customWidth="1"/>
    <col min="6" max="6" width="10.5703125" style="14" customWidth="1"/>
    <col min="7" max="7" width="3.85546875" style="14" customWidth="1"/>
    <col min="8" max="8" width="4.28515625" style="14" customWidth="1"/>
    <col min="9" max="9" width="14.28515625" style="15" customWidth="1"/>
    <col min="10" max="13" width="3.7109375" style="14" customWidth="1"/>
    <col min="14" max="14" width="2.5703125" style="14" customWidth="1"/>
    <col min="15" max="15" width="4.85546875" style="14" customWidth="1"/>
    <col min="16" max="16" width="3.7109375" style="14" customWidth="1"/>
    <col min="17" max="17" width="4.28515625" style="14" customWidth="1"/>
    <col min="18" max="18" width="8.28515625" style="14" customWidth="1"/>
    <col min="19" max="19" width="9.140625" style="14"/>
    <col min="20" max="20" width="11.42578125" style="16" customWidth="1"/>
    <col min="21" max="242" width="9.140625" style="17"/>
    <col min="243" max="243" width="3.7109375" style="17" customWidth="1"/>
    <col min="244" max="244" width="13.85546875" style="17" customWidth="1"/>
    <col min="245" max="247" width="9.140625" style="17"/>
    <col min="248" max="248" width="6.7109375" style="17" customWidth="1"/>
    <col min="249" max="249" width="10.5703125" style="17" customWidth="1"/>
    <col min="250" max="250" width="3.85546875" style="17" customWidth="1"/>
    <col min="251" max="251" width="4.28515625" style="17" customWidth="1"/>
    <col min="252" max="252" width="14.28515625" style="17" customWidth="1"/>
    <col min="253" max="256" width="3.7109375" style="17" customWidth="1"/>
    <col min="257" max="257" width="2.5703125" style="17" customWidth="1"/>
    <col min="258" max="258" width="4.85546875" style="17" customWidth="1"/>
    <col min="259" max="259" width="3.7109375" style="17" customWidth="1"/>
    <col min="260" max="260" width="4.28515625" style="17" customWidth="1"/>
    <col min="261" max="261" width="8.28515625" style="17" customWidth="1"/>
    <col min="262" max="262" width="9.140625" style="17"/>
    <col min="263" max="263" width="11.42578125" style="17" customWidth="1"/>
    <col min="264" max="264" width="15" style="17" customWidth="1"/>
    <col min="265" max="265" width="18.85546875" style="17" customWidth="1"/>
    <col min="266" max="498" width="9.140625" style="17"/>
    <col min="499" max="499" width="3.7109375" style="17" customWidth="1"/>
    <col min="500" max="500" width="13.85546875" style="17" customWidth="1"/>
    <col min="501" max="503" width="9.140625" style="17"/>
    <col min="504" max="504" width="6.7109375" style="17" customWidth="1"/>
    <col min="505" max="505" width="10.5703125" style="17" customWidth="1"/>
    <col min="506" max="506" width="3.85546875" style="17" customWidth="1"/>
    <col min="507" max="507" width="4.28515625" style="17" customWidth="1"/>
    <col min="508" max="508" width="14.28515625" style="17" customWidth="1"/>
    <col min="509" max="512" width="3.7109375" style="17" customWidth="1"/>
    <col min="513" max="513" width="2.5703125" style="17" customWidth="1"/>
    <col min="514" max="514" width="4.85546875" style="17" customWidth="1"/>
    <col min="515" max="515" width="3.7109375" style="17" customWidth="1"/>
    <col min="516" max="516" width="4.28515625" style="17" customWidth="1"/>
    <col min="517" max="517" width="8.28515625" style="17" customWidth="1"/>
    <col min="518" max="518" width="9.140625" style="17"/>
    <col min="519" max="519" width="11.42578125" style="17" customWidth="1"/>
    <col min="520" max="520" width="15" style="17" customWidth="1"/>
    <col min="521" max="521" width="18.85546875" style="17" customWidth="1"/>
    <col min="522" max="754" width="9.140625" style="17"/>
    <col min="755" max="755" width="3.7109375" style="17" customWidth="1"/>
    <col min="756" max="756" width="13.85546875" style="17" customWidth="1"/>
    <col min="757" max="759" width="9.140625" style="17"/>
    <col min="760" max="760" width="6.7109375" style="17" customWidth="1"/>
    <col min="761" max="761" width="10.5703125" style="17" customWidth="1"/>
    <col min="762" max="762" width="3.85546875" style="17" customWidth="1"/>
    <col min="763" max="763" width="4.28515625" style="17" customWidth="1"/>
    <col min="764" max="764" width="14.28515625" style="17" customWidth="1"/>
    <col min="765" max="768" width="3.7109375" style="17" customWidth="1"/>
    <col min="769" max="769" width="2.5703125" style="17" customWidth="1"/>
    <col min="770" max="770" width="4.85546875" style="17" customWidth="1"/>
    <col min="771" max="771" width="3.7109375" style="17" customWidth="1"/>
    <col min="772" max="772" width="4.28515625" style="17" customWidth="1"/>
    <col min="773" max="773" width="8.28515625" style="17" customWidth="1"/>
    <col min="774" max="774" width="9.140625" style="17"/>
    <col min="775" max="775" width="11.42578125" style="17" customWidth="1"/>
    <col min="776" max="776" width="15" style="17" customWidth="1"/>
    <col min="777" max="777" width="18.85546875" style="17" customWidth="1"/>
    <col min="778" max="1010" width="9.140625" style="17"/>
    <col min="1011" max="1011" width="3.7109375" style="17" customWidth="1"/>
    <col min="1012" max="1012" width="13.85546875" style="17" customWidth="1"/>
    <col min="1013" max="1015" width="9.140625" style="17"/>
    <col min="1016" max="1016" width="6.7109375" style="17" customWidth="1"/>
    <col min="1017" max="1017" width="10.5703125" style="17" customWidth="1"/>
    <col min="1018" max="1018" width="3.85546875" style="17" customWidth="1"/>
    <col min="1019" max="1019" width="4.28515625" style="17" customWidth="1"/>
    <col min="1020" max="1020" width="14.28515625" style="17" customWidth="1"/>
    <col min="1021" max="1024" width="3.7109375" style="17" customWidth="1"/>
    <col min="1025" max="1025" width="2.5703125" style="17" customWidth="1"/>
    <col min="1026" max="1026" width="4.85546875" style="17" customWidth="1"/>
    <col min="1027" max="1027" width="3.7109375" style="17" customWidth="1"/>
    <col min="1028" max="1028" width="4.28515625" style="17" customWidth="1"/>
    <col min="1029" max="1029" width="8.28515625" style="17" customWidth="1"/>
    <col min="1030" max="1030" width="9.140625" style="17"/>
    <col min="1031" max="1031" width="11.42578125" style="17" customWidth="1"/>
    <col min="1032" max="1032" width="15" style="17" customWidth="1"/>
    <col min="1033" max="1033" width="18.85546875" style="17" customWidth="1"/>
    <col min="1034" max="1266" width="9.140625" style="17"/>
    <col min="1267" max="1267" width="3.7109375" style="17" customWidth="1"/>
    <col min="1268" max="1268" width="13.85546875" style="17" customWidth="1"/>
    <col min="1269" max="1271" width="9.140625" style="17"/>
    <col min="1272" max="1272" width="6.7109375" style="17" customWidth="1"/>
    <col min="1273" max="1273" width="10.5703125" style="17" customWidth="1"/>
    <col min="1274" max="1274" width="3.85546875" style="17" customWidth="1"/>
    <col min="1275" max="1275" width="4.28515625" style="17" customWidth="1"/>
    <col min="1276" max="1276" width="14.28515625" style="17" customWidth="1"/>
    <col min="1277" max="1280" width="3.7109375" style="17" customWidth="1"/>
    <col min="1281" max="1281" width="2.5703125" style="17" customWidth="1"/>
    <col min="1282" max="1282" width="4.85546875" style="17" customWidth="1"/>
    <col min="1283" max="1283" width="3.7109375" style="17" customWidth="1"/>
    <col min="1284" max="1284" width="4.28515625" style="17" customWidth="1"/>
    <col min="1285" max="1285" width="8.28515625" style="17" customWidth="1"/>
    <col min="1286" max="1286" width="9.140625" style="17"/>
    <col min="1287" max="1287" width="11.42578125" style="17" customWidth="1"/>
    <col min="1288" max="1288" width="15" style="17" customWidth="1"/>
    <col min="1289" max="1289" width="18.85546875" style="17" customWidth="1"/>
    <col min="1290" max="1522" width="9.140625" style="17"/>
    <col min="1523" max="1523" width="3.7109375" style="17" customWidth="1"/>
    <col min="1524" max="1524" width="13.85546875" style="17" customWidth="1"/>
    <col min="1525" max="1527" width="9.140625" style="17"/>
    <col min="1528" max="1528" width="6.7109375" style="17" customWidth="1"/>
    <col min="1529" max="1529" width="10.5703125" style="17" customWidth="1"/>
    <col min="1530" max="1530" width="3.85546875" style="17" customWidth="1"/>
    <col min="1531" max="1531" width="4.28515625" style="17" customWidth="1"/>
    <col min="1532" max="1532" width="14.28515625" style="17" customWidth="1"/>
    <col min="1533" max="1536" width="3.7109375" style="17" customWidth="1"/>
    <col min="1537" max="1537" width="2.5703125" style="17" customWidth="1"/>
    <col min="1538" max="1538" width="4.85546875" style="17" customWidth="1"/>
    <col min="1539" max="1539" width="3.7109375" style="17" customWidth="1"/>
    <col min="1540" max="1540" width="4.28515625" style="17" customWidth="1"/>
    <col min="1541" max="1541" width="8.28515625" style="17" customWidth="1"/>
    <col min="1542" max="1542" width="9.140625" style="17"/>
    <col min="1543" max="1543" width="11.42578125" style="17" customWidth="1"/>
    <col min="1544" max="1544" width="15" style="17" customWidth="1"/>
    <col min="1545" max="1545" width="18.85546875" style="17" customWidth="1"/>
    <col min="1546" max="1778" width="9.140625" style="17"/>
    <col min="1779" max="1779" width="3.7109375" style="17" customWidth="1"/>
    <col min="1780" max="1780" width="13.85546875" style="17" customWidth="1"/>
    <col min="1781" max="1783" width="9.140625" style="17"/>
    <col min="1784" max="1784" width="6.7109375" style="17" customWidth="1"/>
    <col min="1785" max="1785" width="10.5703125" style="17" customWidth="1"/>
    <col min="1786" max="1786" width="3.85546875" style="17" customWidth="1"/>
    <col min="1787" max="1787" width="4.28515625" style="17" customWidth="1"/>
    <col min="1788" max="1788" width="14.28515625" style="17" customWidth="1"/>
    <col min="1789" max="1792" width="3.7109375" style="17" customWidth="1"/>
    <col min="1793" max="1793" width="2.5703125" style="17" customWidth="1"/>
    <col min="1794" max="1794" width="4.85546875" style="17" customWidth="1"/>
    <col min="1795" max="1795" width="3.7109375" style="17" customWidth="1"/>
    <col min="1796" max="1796" width="4.28515625" style="17" customWidth="1"/>
    <col min="1797" max="1797" width="8.28515625" style="17" customWidth="1"/>
    <col min="1798" max="1798" width="9.140625" style="17"/>
    <col min="1799" max="1799" width="11.42578125" style="17" customWidth="1"/>
    <col min="1800" max="1800" width="15" style="17" customWidth="1"/>
    <col min="1801" max="1801" width="18.85546875" style="17" customWidth="1"/>
    <col min="1802" max="2034" width="9.140625" style="17"/>
    <col min="2035" max="2035" width="3.7109375" style="17" customWidth="1"/>
    <col min="2036" max="2036" width="13.85546875" style="17" customWidth="1"/>
    <col min="2037" max="2039" width="9.140625" style="17"/>
    <col min="2040" max="2040" width="6.7109375" style="17" customWidth="1"/>
    <col min="2041" max="2041" width="10.5703125" style="17" customWidth="1"/>
    <col min="2042" max="2042" width="3.85546875" style="17" customWidth="1"/>
    <col min="2043" max="2043" width="4.28515625" style="17" customWidth="1"/>
    <col min="2044" max="2044" width="14.28515625" style="17" customWidth="1"/>
    <col min="2045" max="2048" width="3.7109375" style="17" customWidth="1"/>
    <col min="2049" max="2049" width="2.5703125" style="17" customWidth="1"/>
    <col min="2050" max="2050" width="4.85546875" style="17" customWidth="1"/>
    <col min="2051" max="2051" width="3.7109375" style="17" customWidth="1"/>
    <col min="2052" max="2052" width="4.28515625" style="17" customWidth="1"/>
    <col min="2053" max="2053" width="8.28515625" style="17" customWidth="1"/>
    <col min="2054" max="2054" width="9.140625" style="17"/>
    <col min="2055" max="2055" width="11.42578125" style="17" customWidth="1"/>
    <col min="2056" max="2056" width="15" style="17" customWidth="1"/>
    <col min="2057" max="2057" width="18.85546875" style="17" customWidth="1"/>
    <col min="2058" max="2290" width="9.140625" style="17"/>
    <col min="2291" max="2291" width="3.7109375" style="17" customWidth="1"/>
    <col min="2292" max="2292" width="13.85546875" style="17" customWidth="1"/>
    <col min="2293" max="2295" width="9.140625" style="17"/>
    <col min="2296" max="2296" width="6.7109375" style="17" customWidth="1"/>
    <col min="2297" max="2297" width="10.5703125" style="17" customWidth="1"/>
    <col min="2298" max="2298" width="3.85546875" style="17" customWidth="1"/>
    <col min="2299" max="2299" width="4.28515625" style="17" customWidth="1"/>
    <col min="2300" max="2300" width="14.28515625" style="17" customWidth="1"/>
    <col min="2301" max="2304" width="3.7109375" style="17" customWidth="1"/>
    <col min="2305" max="2305" width="2.5703125" style="17" customWidth="1"/>
    <col min="2306" max="2306" width="4.85546875" style="17" customWidth="1"/>
    <col min="2307" max="2307" width="3.7109375" style="17" customWidth="1"/>
    <col min="2308" max="2308" width="4.28515625" style="17" customWidth="1"/>
    <col min="2309" max="2309" width="8.28515625" style="17" customWidth="1"/>
    <col min="2310" max="2310" width="9.140625" style="17"/>
    <col min="2311" max="2311" width="11.42578125" style="17" customWidth="1"/>
    <col min="2312" max="2312" width="15" style="17" customWidth="1"/>
    <col min="2313" max="2313" width="18.85546875" style="17" customWidth="1"/>
    <col min="2314" max="2546" width="9.140625" style="17"/>
    <col min="2547" max="2547" width="3.7109375" style="17" customWidth="1"/>
    <col min="2548" max="2548" width="13.85546875" style="17" customWidth="1"/>
    <col min="2549" max="2551" width="9.140625" style="17"/>
    <col min="2552" max="2552" width="6.7109375" style="17" customWidth="1"/>
    <col min="2553" max="2553" width="10.5703125" style="17" customWidth="1"/>
    <col min="2554" max="2554" width="3.85546875" style="17" customWidth="1"/>
    <col min="2555" max="2555" width="4.28515625" style="17" customWidth="1"/>
    <col min="2556" max="2556" width="14.28515625" style="17" customWidth="1"/>
    <col min="2557" max="2560" width="3.7109375" style="17" customWidth="1"/>
    <col min="2561" max="2561" width="2.5703125" style="17" customWidth="1"/>
    <col min="2562" max="2562" width="4.85546875" style="17" customWidth="1"/>
    <col min="2563" max="2563" width="3.7109375" style="17" customWidth="1"/>
    <col min="2564" max="2564" width="4.28515625" style="17" customWidth="1"/>
    <col min="2565" max="2565" width="8.28515625" style="17" customWidth="1"/>
    <col min="2566" max="2566" width="9.140625" style="17"/>
    <col min="2567" max="2567" width="11.42578125" style="17" customWidth="1"/>
    <col min="2568" max="2568" width="15" style="17" customWidth="1"/>
    <col min="2569" max="2569" width="18.85546875" style="17" customWidth="1"/>
    <col min="2570" max="2802" width="9.140625" style="17"/>
    <col min="2803" max="2803" width="3.7109375" style="17" customWidth="1"/>
    <col min="2804" max="2804" width="13.85546875" style="17" customWidth="1"/>
    <col min="2805" max="2807" width="9.140625" style="17"/>
    <col min="2808" max="2808" width="6.7109375" style="17" customWidth="1"/>
    <col min="2809" max="2809" width="10.5703125" style="17" customWidth="1"/>
    <col min="2810" max="2810" width="3.85546875" style="17" customWidth="1"/>
    <col min="2811" max="2811" width="4.28515625" style="17" customWidth="1"/>
    <col min="2812" max="2812" width="14.28515625" style="17" customWidth="1"/>
    <col min="2813" max="2816" width="3.7109375" style="17" customWidth="1"/>
    <col min="2817" max="2817" width="2.5703125" style="17" customWidth="1"/>
    <col min="2818" max="2818" width="4.85546875" style="17" customWidth="1"/>
    <col min="2819" max="2819" width="3.7109375" style="17" customWidth="1"/>
    <col min="2820" max="2820" width="4.28515625" style="17" customWidth="1"/>
    <col min="2821" max="2821" width="8.28515625" style="17" customWidth="1"/>
    <col min="2822" max="2822" width="9.140625" style="17"/>
    <col min="2823" max="2823" width="11.42578125" style="17" customWidth="1"/>
    <col min="2824" max="2824" width="15" style="17" customWidth="1"/>
    <col min="2825" max="2825" width="18.85546875" style="17" customWidth="1"/>
    <col min="2826" max="3058" width="9.140625" style="17"/>
    <col min="3059" max="3059" width="3.7109375" style="17" customWidth="1"/>
    <col min="3060" max="3060" width="13.85546875" style="17" customWidth="1"/>
    <col min="3061" max="3063" width="9.140625" style="17"/>
    <col min="3064" max="3064" width="6.7109375" style="17" customWidth="1"/>
    <col min="3065" max="3065" width="10.5703125" style="17" customWidth="1"/>
    <col min="3066" max="3066" width="3.85546875" style="17" customWidth="1"/>
    <col min="3067" max="3067" width="4.28515625" style="17" customWidth="1"/>
    <col min="3068" max="3068" width="14.28515625" style="17" customWidth="1"/>
    <col min="3069" max="3072" width="3.7109375" style="17" customWidth="1"/>
    <col min="3073" max="3073" width="2.5703125" style="17" customWidth="1"/>
    <col min="3074" max="3074" width="4.85546875" style="17" customWidth="1"/>
    <col min="3075" max="3075" width="3.7109375" style="17" customWidth="1"/>
    <col min="3076" max="3076" width="4.28515625" style="17" customWidth="1"/>
    <col min="3077" max="3077" width="8.28515625" style="17" customWidth="1"/>
    <col min="3078" max="3078" width="9.140625" style="17"/>
    <col min="3079" max="3079" width="11.42578125" style="17" customWidth="1"/>
    <col min="3080" max="3080" width="15" style="17" customWidth="1"/>
    <col min="3081" max="3081" width="18.85546875" style="17" customWidth="1"/>
    <col min="3082" max="3314" width="9.140625" style="17"/>
    <col min="3315" max="3315" width="3.7109375" style="17" customWidth="1"/>
    <col min="3316" max="3316" width="13.85546875" style="17" customWidth="1"/>
    <col min="3317" max="3319" width="9.140625" style="17"/>
    <col min="3320" max="3320" width="6.7109375" style="17" customWidth="1"/>
    <col min="3321" max="3321" width="10.5703125" style="17" customWidth="1"/>
    <col min="3322" max="3322" width="3.85546875" style="17" customWidth="1"/>
    <col min="3323" max="3323" width="4.28515625" style="17" customWidth="1"/>
    <col min="3324" max="3324" width="14.28515625" style="17" customWidth="1"/>
    <col min="3325" max="3328" width="3.7109375" style="17" customWidth="1"/>
    <col min="3329" max="3329" width="2.5703125" style="17" customWidth="1"/>
    <col min="3330" max="3330" width="4.85546875" style="17" customWidth="1"/>
    <col min="3331" max="3331" width="3.7109375" style="17" customWidth="1"/>
    <col min="3332" max="3332" width="4.28515625" style="17" customWidth="1"/>
    <col min="3333" max="3333" width="8.28515625" style="17" customWidth="1"/>
    <col min="3334" max="3334" width="9.140625" style="17"/>
    <col min="3335" max="3335" width="11.42578125" style="17" customWidth="1"/>
    <col min="3336" max="3336" width="15" style="17" customWidth="1"/>
    <col min="3337" max="3337" width="18.85546875" style="17" customWidth="1"/>
    <col min="3338" max="3570" width="9.140625" style="17"/>
    <col min="3571" max="3571" width="3.7109375" style="17" customWidth="1"/>
    <col min="3572" max="3572" width="13.85546875" style="17" customWidth="1"/>
    <col min="3573" max="3575" width="9.140625" style="17"/>
    <col min="3576" max="3576" width="6.7109375" style="17" customWidth="1"/>
    <col min="3577" max="3577" width="10.5703125" style="17" customWidth="1"/>
    <col min="3578" max="3578" width="3.85546875" style="17" customWidth="1"/>
    <col min="3579" max="3579" width="4.28515625" style="17" customWidth="1"/>
    <col min="3580" max="3580" width="14.28515625" style="17" customWidth="1"/>
    <col min="3581" max="3584" width="3.7109375" style="17" customWidth="1"/>
    <col min="3585" max="3585" width="2.5703125" style="17" customWidth="1"/>
    <col min="3586" max="3586" width="4.85546875" style="17" customWidth="1"/>
    <col min="3587" max="3587" width="3.7109375" style="17" customWidth="1"/>
    <col min="3588" max="3588" width="4.28515625" style="17" customWidth="1"/>
    <col min="3589" max="3589" width="8.28515625" style="17" customWidth="1"/>
    <col min="3590" max="3590" width="9.140625" style="17"/>
    <col min="3591" max="3591" width="11.42578125" style="17" customWidth="1"/>
    <col min="3592" max="3592" width="15" style="17" customWidth="1"/>
    <col min="3593" max="3593" width="18.85546875" style="17" customWidth="1"/>
    <col min="3594" max="3826" width="9.140625" style="17"/>
    <col min="3827" max="3827" width="3.7109375" style="17" customWidth="1"/>
    <col min="3828" max="3828" width="13.85546875" style="17" customWidth="1"/>
    <col min="3829" max="3831" width="9.140625" style="17"/>
    <col min="3832" max="3832" width="6.7109375" style="17" customWidth="1"/>
    <col min="3833" max="3833" width="10.5703125" style="17" customWidth="1"/>
    <col min="3834" max="3834" width="3.85546875" style="17" customWidth="1"/>
    <col min="3835" max="3835" width="4.28515625" style="17" customWidth="1"/>
    <col min="3836" max="3836" width="14.28515625" style="17" customWidth="1"/>
    <col min="3837" max="3840" width="3.7109375" style="17" customWidth="1"/>
    <col min="3841" max="3841" width="2.5703125" style="17" customWidth="1"/>
    <col min="3842" max="3842" width="4.85546875" style="17" customWidth="1"/>
    <col min="3843" max="3843" width="3.7109375" style="17" customWidth="1"/>
    <col min="3844" max="3844" width="4.28515625" style="17" customWidth="1"/>
    <col min="3845" max="3845" width="8.28515625" style="17" customWidth="1"/>
    <col min="3846" max="3846" width="9.140625" style="17"/>
    <col min="3847" max="3847" width="11.42578125" style="17" customWidth="1"/>
    <col min="3848" max="3848" width="15" style="17" customWidth="1"/>
    <col min="3849" max="3849" width="18.85546875" style="17" customWidth="1"/>
    <col min="3850" max="4082" width="9.140625" style="17"/>
    <col min="4083" max="4083" width="3.7109375" style="17" customWidth="1"/>
    <col min="4084" max="4084" width="13.85546875" style="17" customWidth="1"/>
    <col min="4085" max="4087" width="9.140625" style="17"/>
    <col min="4088" max="4088" width="6.7109375" style="17" customWidth="1"/>
    <col min="4089" max="4089" width="10.5703125" style="17" customWidth="1"/>
    <col min="4090" max="4090" width="3.85546875" style="17" customWidth="1"/>
    <col min="4091" max="4091" width="4.28515625" style="17" customWidth="1"/>
    <col min="4092" max="4092" width="14.28515625" style="17" customWidth="1"/>
    <col min="4093" max="4096" width="3.7109375" style="17" customWidth="1"/>
    <col min="4097" max="4097" width="2.5703125" style="17" customWidth="1"/>
    <col min="4098" max="4098" width="4.85546875" style="17" customWidth="1"/>
    <col min="4099" max="4099" width="3.7109375" style="17" customWidth="1"/>
    <col min="4100" max="4100" width="4.28515625" style="17" customWidth="1"/>
    <col min="4101" max="4101" width="8.28515625" style="17" customWidth="1"/>
    <col min="4102" max="4102" width="9.140625" style="17"/>
    <col min="4103" max="4103" width="11.42578125" style="17" customWidth="1"/>
    <col min="4104" max="4104" width="15" style="17" customWidth="1"/>
    <col min="4105" max="4105" width="18.85546875" style="17" customWidth="1"/>
    <col min="4106" max="4338" width="9.140625" style="17"/>
    <col min="4339" max="4339" width="3.7109375" style="17" customWidth="1"/>
    <col min="4340" max="4340" width="13.85546875" style="17" customWidth="1"/>
    <col min="4341" max="4343" width="9.140625" style="17"/>
    <col min="4344" max="4344" width="6.7109375" style="17" customWidth="1"/>
    <col min="4345" max="4345" width="10.5703125" style="17" customWidth="1"/>
    <col min="4346" max="4346" width="3.85546875" style="17" customWidth="1"/>
    <col min="4347" max="4347" width="4.28515625" style="17" customWidth="1"/>
    <col min="4348" max="4348" width="14.28515625" style="17" customWidth="1"/>
    <col min="4349" max="4352" width="3.7109375" style="17" customWidth="1"/>
    <col min="4353" max="4353" width="2.5703125" style="17" customWidth="1"/>
    <col min="4354" max="4354" width="4.85546875" style="17" customWidth="1"/>
    <col min="4355" max="4355" width="3.7109375" style="17" customWidth="1"/>
    <col min="4356" max="4356" width="4.28515625" style="17" customWidth="1"/>
    <col min="4357" max="4357" width="8.28515625" style="17" customWidth="1"/>
    <col min="4358" max="4358" width="9.140625" style="17"/>
    <col min="4359" max="4359" width="11.42578125" style="17" customWidth="1"/>
    <col min="4360" max="4360" width="15" style="17" customWidth="1"/>
    <col min="4361" max="4361" width="18.85546875" style="17" customWidth="1"/>
    <col min="4362" max="4594" width="9.140625" style="17"/>
    <col min="4595" max="4595" width="3.7109375" style="17" customWidth="1"/>
    <col min="4596" max="4596" width="13.85546875" style="17" customWidth="1"/>
    <col min="4597" max="4599" width="9.140625" style="17"/>
    <col min="4600" max="4600" width="6.7109375" style="17" customWidth="1"/>
    <col min="4601" max="4601" width="10.5703125" style="17" customWidth="1"/>
    <col min="4602" max="4602" width="3.85546875" style="17" customWidth="1"/>
    <col min="4603" max="4603" width="4.28515625" style="17" customWidth="1"/>
    <col min="4604" max="4604" width="14.28515625" style="17" customWidth="1"/>
    <col min="4605" max="4608" width="3.7109375" style="17" customWidth="1"/>
    <col min="4609" max="4609" width="2.5703125" style="17" customWidth="1"/>
    <col min="4610" max="4610" width="4.85546875" style="17" customWidth="1"/>
    <col min="4611" max="4611" width="3.7109375" style="17" customWidth="1"/>
    <col min="4612" max="4612" width="4.28515625" style="17" customWidth="1"/>
    <col min="4613" max="4613" width="8.28515625" style="17" customWidth="1"/>
    <col min="4614" max="4614" width="9.140625" style="17"/>
    <col min="4615" max="4615" width="11.42578125" style="17" customWidth="1"/>
    <col min="4616" max="4616" width="15" style="17" customWidth="1"/>
    <col min="4617" max="4617" width="18.85546875" style="17" customWidth="1"/>
    <col min="4618" max="4850" width="9.140625" style="17"/>
    <col min="4851" max="4851" width="3.7109375" style="17" customWidth="1"/>
    <col min="4852" max="4852" width="13.85546875" style="17" customWidth="1"/>
    <col min="4853" max="4855" width="9.140625" style="17"/>
    <col min="4856" max="4856" width="6.7109375" style="17" customWidth="1"/>
    <col min="4857" max="4857" width="10.5703125" style="17" customWidth="1"/>
    <col min="4858" max="4858" width="3.85546875" style="17" customWidth="1"/>
    <col min="4859" max="4859" width="4.28515625" style="17" customWidth="1"/>
    <col min="4860" max="4860" width="14.28515625" style="17" customWidth="1"/>
    <col min="4861" max="4864" width="3.7109375" style="17" customWidth="1"/>
    <col min="4865" max="4865" width="2.5703125" style="17" customWidth="1"/>
    <col min="4866" max="4866" width="4.85546875" style="17" customWidth="1"/>
    <col min="4867" max="4867" width="3.7109375" style="17" customWidth="1"/>
    <col min="4868" max="4868" width="4.28515625" style="17" customWidth="1"/>
    <col min="4869" max="4869" width="8.28515625" style="17" customWidth="1"/>
    <col min="4870" max="4870" width="9.140625" style="17"/>
    <col min="4871" max="4871" width="11.42578125" style="17" customWidth="1"/>
    <col min="4872" max="4872" width="15" style="17" customWidth="1"/>
    <col min="4873" max="4873" width="18.85546875" style="17" customWidth="1"/>
    <col min="4874" max="5106" width="9.140625" style="17"/>
    <col min="5107" max="5107" width="3.7109375" style="17" customWidth="1"/>
    <col min="5108" max="5108" width="13.85546875" style="17" customWidth="1"/>
    <col min="5109" max="5111" width="9.140625" style="17"/>
    <col min="5112" max="5112" width="6.7109375" style="17" customWidth="1"/>
    <col min="5113" max="5113" width="10.5703125" style="17" customWidth="1"/>
    <col min="5114" max="5114" width="3.85546875" style="17" customWidth="1"/>
    <col min="5115" max="5115" width="4.28515625" style="17" customWidth="1"/>
    <col min="5116" max="5116" width="14.28515625" style="17" customWidth="1"/>
    <col min="5117" max="5120" width="3.7109375" style="17" customWidth="1"/>
    <col min="5121" max="5121" width="2.5703125" style="17" customWidth="1"/>
    <col min="5122" max="5122" width="4.85546875" style="17" customWidth="1"/>
    <col min="5123" max="5123" width="3.7109375" style="17" customWidth="1"/>
    <col min="5124" max="5124" width="4.28515625" style="17" customWidth="1"/>
    <col min="5125" max="5125" width="8.28515625" style="17" customWidth="1"/>
    <col min="5126" max="5126" width="9.140625" style="17"/>
    <col min="5127" max="5127" width="11.42578125" style="17" customWidth="1"/>
    <col min="5128" max="5128" width="15" style="17" customWidth="1"/>
    <col min="5129" max="5129" width="18.85546875" style="17" customWidth="1"/>
    <col min="5130" max="5362" width="9.140625" style="17"/>
    <col min="5363" max="5363" width="3.7109375" style="17" customWidth="1"/>
    <col min="5364" max="5364" width="13.85546875" style="17" customWidth="1"/>
    <col min="5365" max="5367" width="9.140625" style="17"/>
    <col min="5368" max="5368" width="6.7109375" style="17" customWidth="1"/>
    <col min="5369" max="5369" width="10.5703125" style="17" customWidth="1"/>
    <col min="5370" max="5370" width="3.85546875" style="17" customWidth="1"/>
    <col min="5371" max="5371" width="4.28515625" style="17" customWidth="1"/>
    <col min="5372" max="5372" width="14.28515625" style="17" customWidth="1"/>
    <col min="5373" max="5376" width="3.7109375" style="17" customWidth="1"/>
    <col min="5377" max="5377" width="2.5703125" style="17" customWidth="1"/>
    <col min="5378" max="5378" width="4.85546875" style="17" customWidth="1"/>
    <col min="5379" max="5379" width="3.7109375" style="17" customWidth="1"/>
    <col min="5380" max="5380" width="4.28515625" style="17" customWidth="1"/>
    <col min="5381" max="5381" width="8.28515625" style="17" customWidth="1"/>
    <col min="5382" max="5382" width="9.140625" style="17"/>
    <col min="5383" max="5383" width="11.42578125" style="17" customWidth="1"/>
    <col min="5384" max="5384" width="15" style="17" customWidth="1"/>
    <col min="5385" max="5385" width="18.85546875" style="17" customWidth="1"/>
    <col min="5386" max="5618" width="9.140625" style="17"/>
    <col min="5619" max="5619" width="3.7109375" style="17" customWidth="1"/>
    <col min="5620" max="5620" width="13.85546875" style="17" customWidth="1"/>
    <col min="5621" max="5623" width="9.140625" style="17"/>
    <col min="5624" max="5624" width="6.7109375" style="17" customWidth="1"/>
    <col min="5625" max="5625" width="10.5703125" style="17" customWidth="1"/>
    <col min="5626" max="5626" width="3.85546875" style="17" customWidth="1"/>
    <col min="5627" max="5627" width="4.28515625" style="17" customWidth="1"/>
    <col min="5628" max="5628" width="14.28515625" style="17" customWidth="1"/>
    <col min="5629" max="5632" width="3.7109375" style="17" customWidth="1"/>
    <col min="5633" max="5633" width="2.5703125" style="17" customWidth="1"/>
    <col min="5634" max="5634" width="4.85546875" style="17" customWidth="1"/>
    <col min="5635" max="5635" width="3.7109375" style="17" customWidth="1"/>
    <col min="5636" max="5636" width="4.28515625" style="17" customWidth="1"/>
    <col min="5637" max="5637" width="8.28515625" style="17" customWidth="1"/>
    <col min="5638" max="5638" width="9.140625" style="17"/>
    <col min="5639" max="5639" width="11.42578125" style="17" customWidth="1"/>
    <col min="5640" max="5640" width="15" style="17" customWidth="1"/>
    <col min="5641" max="5641" width="18.85546875" style="17" customWidth="1"/>
    <col min="5642" max="5874" width="9.140625" style="17"/>
    <col min="5875" max="5875" width="3.7109375" style="17" customWidth="1"/>
    <col min="5876" max="5876" width="13.85546875" style="17" customWidth="1"/>
    <col min="5877" max="5879" width="9.140625" style="17"/>
    <col min="5880" max="5880" width="6.7109375" style="17" customWidth="1"/>
    <col min="5881" max="5881" width="10.5703125" style="17" customWidth="1"/>
    <col min="5882" max="5882" width="3.85546875" style="17" customWidth="1"/>
    <col min="5883" max="5883" width="4.28515625" style="17" customWidth="1"/>
    <col min="5884" max="5884" width="14.28515625" style="17" customWidth="1"/>
    <col min="5885" max="5888" width="3.7109375" style="17" customWidth="1"/>
    <col min="5889" max="5889" width="2.5703125" style="17" customWidth="1"/>
    <col min="5890" max="5890" width="4.85546875" style="17" customWidth="1"/>
    <col min="5891" max="5891" width="3.7109375" style="17" customWidth="1"/>
    <col min="5892" max="5892" width="4.28515625" style="17" customWidth="1"/>
    <col min="5893" max="5893" width="8.28515625" style="17" customWidth="1"/>
    <col min="5894" max="5894" width="9.140625" style="17"/>
    <col min="5895" max="5895" width="11.42578125" style="17" customWidth="1"/>
    <col min="5896" max="5896" width="15" style="17" customWidth="1"/>
    <col min="5897" max="5897" width="18.85546875" style="17" customWidth="1"/>
    <col min="5898" max="6130" width="9.140625" style="17"/>
    <col min="6131" max="6131" width="3.7109375" style="17" customWidth="1"/>
    <col min="6132" max="6132" width="13.85546875" style="17" customWidth="1"/>
    <col min="6133" max="6135" width="9.140625" style="17"/>
    <col min="6136" max="6136" width="6.7109375" style="17" customWidth="1"/>
    <col min="6137" max="6137" width="10.5703125" style="17" customWidth="1"/>
    <col min="6138" max="6138" width="3.85546875" style="17" customWidth="1"/>
    <col min="6139" max="6139" width="4.28515625" style="17" customWidth="1"/>
    <col min="6140" max="6140" width="14.28515625" style="17" customWidth="1"/>
    <col min="6141" max="6144" width="3.7109375" style="17" customWidth="1"/>
    <col min="6145" max="6145" width="2.5703125" style="17" customWidth="1"/>
    <col min="6146" max="6146" width="4.85546875" style="17" customWidth="1"/>
    <col min="6147" max="6147" width="3.7109375" style="17" customWidth="1"/>
    <col min="6148" max="6148" width="4.28515625" style="17" customWidth="1"/>
    <col min="6149" max="6149" width="8.28515625" style="17" customWidth="1"/>
    <col min="6150" max="6150" width="9.140625" style="17"/>
    <col min="6151" max="6151" width="11.42578125" style="17" customWidth="1"/>
    <col min="6152" max="6152" width="15" style="17" customWidth="1"/>
    <col min="6153" max="6153" width="18.85546875" style="17" customWidth="1"/>
    <col min="6154" max="6386" width="9.140625" style="17"/>
    <col min="6387" max="6387" width="3.7109375" style="17" customWidth="1"/>
    <col min="6388" max="6388" width="13.85546875" style="17" customWidth="1"/>
    <col min="6389" max="6391" width="9.140625" style="17"/>
    <col min="6392" max="6392" width="6.7109375" style="17" customWidth="1"/>
    <col min="6393" max="6393" width="10.5703125" style="17" customWidth="1"/>
    <col min="6394" max="6394" width="3.85546875" style="17" customWidth="1"/>
    <col min="6395" max="6395" width="4.28515625" style="17" customWidth="1"/>
    <col min="6396" max="6396" width="14.28515625" style="17" customWidth="1"/>
    <col min="6397" max="6400" width="3.7109375" style="17" customWidth="1"/>
    <col min="6401" max="6401" width="2.5703125" style="17" customWidth="1"/>
    <col min="6402" max="6402" width="4.85546875" style="17" customWidth="1"/>
    <col min="6403" max="6403" width="3.7109375" style="17" customWidth="1"/>
    <col min="6404" max="6404" width="4.28515625" style="17" customWidth="1"/>
    <col min="6405" max="6405" width="8.28515625" style="17" customWidth="1"/>
    <col min="6406" max="6406" width="9.140625" style="17"/>
    <col min="6407" max="6407" width="11.42578125" style="17" customWidth="1"/>
    <col min="6408" max="6408" width="15" style="17" customWidth="1"/>
    <col min="6409" max="6409" width="18.85546875" style="17" customWidth="1"/>
    <col min="6410" max="6642" width="9.140625" style="17"/>
    <col min="6643" max="6643" width="3.7109375" style="17" customWidth="1"/>
    <col min="6644" max="6644" width="13.85546875" style="17" customWidth="1"/>
    <col min="6645" max="6647" width="9.140625" style="17"/>
    <col min="6648" max="6648" width="6.7109375" style="17" customWidth="1"/>
    <col min="6649" max="6649" width="10.5703125" style="17" customWidth="1"/>
    <col min="6650" max="6650" width="3.85546875" style="17" customWidth="1"/>
    <col min="6651" max="6651" width="4.28515625" style="17" customWidth="1"/>
    <col min="6652" max="6652" width="14.28515625" style="17" customWidth="1"/>
    <col min="6653" max="6656" width="3.7109375" style="17" customWidth="1"/>
    <col min="6657" max="6657" width="2.5703125" style="17" customWidth="1"/>
    <col min="6658" max="6658" width="4.85546875" style="17" customWidth="1"/>
    <col min="6659" max="6659" width="3.7109375" style="17" customWidth="1"/>
    <col min="6660" max="6660" width="4.28515625" style="17" customWidth="1"/>
    <col min="6661" max="6661" width="8.28515625" style="17" customWidth="1"/>
    <col min="6662" max="6662" width="9.140625" style="17"/>
    <col min="6663" max="6663" width="11.42578125" style="17" customWidth="1"/>
    <col min="6664" max="6664" width="15" style="17" customWidth="1"/>
    <col min="6665" max="6665" width="18.85546875" style="17" customWidth="1"/>
    <col min="6666" max="6898" width="9.140625" style="17"/>
    <col min="6899" max="6899" width="3.7109375" style="17" customWidth="1"/>
    <col min="6900" max="6900" width="13.85546875" style="17" customWidth="1"/>
    <col min="6901" max="6903" width="9.140625" style="17"/>
    <col min="6904" max="6904" width="6.7109375" style="17" customWidth="1"/>
    <col min="6905" max="6905" width="10.5703125" style="17" customWidth="1"/>
    <col min="6906" max="6906" width="3.85546875" style="17" customWidth="1"/>
    <col min="6907" max="6907" width="4.28515625" style="17" customWidth="1"/>
    <col min="6908" max="6908" width="14.28515625" style="17" customWidth="1"/>
    <col min="6909" max="6912" width="3.7109375" style="17" customWidth="1"/>
    <col min="6913" max="6913" width="2.5703125" style="17" customWidth="1"/>
    <col min="6914" max="6914" width="4.85546875" style="17" customWidth="1"/>
    <col min="6915" max="6915" width="3.7109375" style="17" customWidth="1"/>
    <col min="6916" max="6916" width="4.28515625" style="17" customWidth="1"/>
    <col min="6917" max="6917" width="8.28515625" style="17" customWidth="1"/>
    <col min="6918" max="6918" width="9.140625" style="17"/>
    <col min="6919" max="6919" width="11.42578125" style="17" customWidth="1"/>
    <col min="6920" max="6920" width="15" style="17" customWidth="1"/>
    <col min="6921" max="6921" width="18.85546875" style="17" customWidth="1"/>
    <col min="6922" max="7154" width="9.140625" style="17"/>
    <col min="7155" max="7155" width="3.7109375" style="17" customWidth="1"/>
    <col min="7156" max="7156" width="13.85546875" style="17" customWidth="1"/>
    <col min="7157" max="7159" width="9.140625" style="17"/>
    <col min="7160" max="7160" width="6.7109375" style="17" customWidth="1"/>
    <col min="7161" max="7161" width="10.5703125" style="17" customWidth="1"/>
    <col min="7162" max="7162" width="3.85546875" style="17" customWidth="1"/>
    <col min="7163" max="7163" width="4.28515625" style="17" customWidth="1"/>
    <col min="7164" max="7164" width="14.28515625" style="17" customWidth="1"/>
    <col min="7165" max="7168" width="3.7109375" style="17" customWidth="1"/>
    <col min="7169" max="7169" width="2.5703125" style="17" customWidth="1"/>
    <col min="7170" max="7170" width="4.85546875" style="17" customWidth="1"/>
    <col min="7171" max="7171" width="3.7109375" style="17" customWidth="1"/>
    <col min="7172" max="7172" width="4.28515625" style="17" customWidth="1"/>
    <col min="7173" max="7173" width="8.28515625" style="17" customWidth="1"/>
    <col min="7174" max="7174" width="9.140625" style="17"/>
    <col min="7175" max="7175" width="11.42578125" style="17" customWidth="1"/>
    <col min="7176" max="7176" width="15" style="17" customWidth="1"/>
    <col min="7177" max="7177" width="18.85546875" style="17" customWidth="1"/>
    <col min="7178" max="7410" width="9.140625" style="17"/>
    <col min="7411" max="7411" width="3.7109375" style="17" customWidth="1"/>
    <col min="7412" max="7412" width="13.85546875" style="17" customWidth="1"/>
    <col min="7413" max="7415" width="9.140625" style="17"/>
    <col min="7416" max="7416" width="6.7109375" style="17" customWidth="1"/>
    <col min="7417" max="7417" width="10.5703125" style="17" customWidth="1"/>
    <col min="7418" max="7418" width="3.85546875" style="17" customWidth="1"/>
    <col min="7419" max="7419" width="4.28515625" style="17" customWidth="1"/>
    <col min="7420" max="7420" width="14.28515625" style="17" customWidth="1"/>
    <col min="7421" max="7424" width="3.7109375" style="17" customWidth="1"/>
    <col min="7425" max="7425" width="2.5703125" style="17" customWidth="1"/>
    <col min="7426" max="7426" width="4.85546875" style="17" customWidth="1"/>
    <col min="7427" max="7427" width="3.7109375" style="17" customWidth="1"/>
    <col min="7428" max="7428" width="4.28515625" style="17" customWidth="1"/>
    <col min="7429" max="7429" width="8.28515625" style="17" customWidth="1"/>
    <col min="7430" max="7430" width="9.140625" style="17"/>
    <col min="7431" max="7431" width="11.42578125" style="17" customWidth="1"/>
    <col min="7432" max="7432" width="15" style="17" customWidth="1"/>
    <col min="7433" max="7433" width="18.85546875" style="17" customWidth="1"/>
    <col min="7434" max="7666" width="9.140625" style="17"/>
    <col min="7667" max="7667" width="3.7109375" style="17" customWidth="1"/>
    <col min="7668" max="7668" width="13.85546875" style="17" customWidth="1"/>
    <col min="7669" max="7671" width="9.140625" style="17"/>
    <col min="7672" max="7672" width="6.7109375" style="17" customWidth="1"/>
    <col min="7673" max="7673" width="10.5703125" style="17" customWidth="1"/>
    <col min="7674" max="7674" width="3.85546875" style="17" customWidth="1"/>
    <col min="7675" max="7675" width="4.28515625" style="17" customWidth="1"/>
    <col min="7676" max="7676" width="14.28515625" style="17" customWidth="1"/>
    <col min="7677" max="7680" width="3.7109375" style="17" customWidth="1"/>
    <col min="7681" max="7681" width="2.5703125" style="17" customWidth="1"/>
    <col min="7682" max="7682" width="4.85546875" style="17" customWidth="1"/>
    <col min="7683" max="7683" width="3.7109375" style="17" customWidth="1"/>
    <col min="7684" max="7684" width="4.28515625" style="17" customWidth="1"/>
    <col min="7685" max="7685" width="8.28515625" style="17" customWidth="1"/>
    <col min="7686" max="7686" width="9.140625" style="17"/>
    <col min="7687" max="7687" width="11.42578125" style="17" customWidth="1"/>
    <col min="7688" max="7688" width="15" style="17" customWidth="1"/>
    <col min="7689" max="7689" width="18.85546875" style="17" customWidth="1"/>
    <col min="7690" max="7922" width="9.140625" style="17"/>
    <col min="7923" max="7923" width="3.7109375" style="17" customWidth="1"/>
    <col min="7924" max="7924" width="13.85546875" style="17" customWidth="1"/>
    <col min="7925" max="7927" width="9.140625" style="17"/>
    <col min="7928" max="7928" width="6.7109375" style="17" customWidth="1"/>
    <col min="7929" max="7929" width="10.5703125" style="17" customWidth="1"/>
    <col min="7930" max="7930" width="3.85546875" style="17" customWidth="1"/>
    <col min="7931" max="7931" width="4.28515625" style="17" customWidth="1"/>
    <col min="7932" max="7932" width="14.28515625" style="17" customWidth="1"/>
    <col min="7933" max="7936" width="3.7109375" style="17" customWidth="1"/>
    <col min="7937" max="7937" width="2.5703125" style="17" customWidth="1"/>
    <col min="7938" max="7938" width="4.85546875" style="17" customWidth="1"/>
    <col min="7939" max="7939" width="3.7109375" style="17" customWidth="1"/>
    <col min="7940" max="7940" width="4.28515625" style="17" customWidth="1"/>
    <col min="7941" max="7941" width="8.28515625" style="17" customWidth="1"/>
    <col min="7942" max="7942" width="9.140625" style="17"/>
    <col min="7943" max="7943" width="11.42578125" style="17" customWidth="1"/>
    <col min="7944" max="7944" width="15" style="17" customWidth="1"/>
    <col min="7945" max="7945" width="18.85546875" style="17" customWidth="1"/>
    <col min="7946" max="8178" width="9.140625" style="17"/>
    <col min="8179" max="8179" width="3.7109375" style="17" customWidth="1"/>
    <col min="8180" max="8180" width="13.85546875" style="17" customWidth="1"/>
    <col min="8181" max="8183" width="9.140625" style="17"/>
    <col min="8184" max="8184" width="6.7109375" style="17" customWidth="1"/>
    <col min="8185" max="8185" width="10.5703125" style="17" customWidth="1"/>
    <col min="8186" max="8186" width="3.85546875" style="17" customWidth="1"/>
    <col min="8187" max="8187" width="4.28515625" style="17" customWidth="1"/>
    <col min="8188" max="8188" width="14.28515625" style="17" customWidth="1"/>
    <col min="8189" max="8192" width="3.7109375" style="17" customWidth="1"/>
    <col min="8193" max="8193" width="2.5703125" style="17" customWidth="1"/>
    <col min="8194" max="8194" width="4.85546875" style="17" customWidth="1"/>
    <col min="8195" max="8195" width="3.7109375" style="17" customWidth="1"/>
    <col min="8196" max="8196" width="4.28515625" style="17" customWidth="1"/>
    <col min="8197" max="8197" width="8.28515625" style="17" customWidth="1"/>
    <col min="8198" max="8198" width="9.140625" style="17"/>
    <col min="8199" max="8199" width="11.42578125" style="17" customWidth="1"/>
    <col min="8200" max="8200" width="15" style="17" customWidth="1"/>
    <col min="8201" max="8201" width="18.85546875" style="17" customWidth="1"/>
    <col min="8202" max="8434" width="9.140625" style="17"/>
    <col min="8435" max="8435" width="3.7109375" style="17" customWidth="1"/>
    <col min="8436" max="8436" width="13.85546875" style="17" customWidth="1"/>
    <col min="8437" max="8439" width="9.140625" style="17"/>
    <col min="8440" max="8440" width="6.7109375" style="17" customWidth="1"/>
    <col min="8441" max="8441" width="10.5703125" style="17" customWidth="1"/>
    <col min="8442" max="8442" width="3.85546875" style="17" customWidth="1"/>
    <col min="8443" max="8443" width="4.28515625" style="17" customWidth="1"/>
    <col min="8444" max="8444" width="14.28515625" style="17" customWidth="1"/>
    <col min="8445" max="8448" width="3.7109375" style="17" customWidth="1"/>
    <col min="8449" max="8449" width="2.5703125" style="17" customWidth="1"/>
    <col min="8450" max="8450" width="4.85546875" style="17" customWidth="1"/>
    <col min="8451" max="8451" width="3.7109375" style="17" customWidth="1"/>
    <col min="8452" max="8452" width="4.28515625" style="17" customWidth="1"/>
    <col min="8453" max="8453" width="8.28515625" style="17" customWidth="1"/>
    <col min="8454" max="8454" width="9.140625" style="17"/>
    <col min="8455" max="8455" width="11.42578125" style="17" customWidth="1"/>
    <col min="8456" max="8456" width="15" style="17" customWidth="1"/>
    <col min="8457" max="8457" width="18.85546875" style="17" customWidth="1"/>
    <col min="8458" max="8690" width="9.140625" style="17"/>
    <col min="8691" max="8691" width="3.7109375" style="17" customWidth="1"/>
    <col min="8692" max="8692" width="13.85546875" style="17" customWidth="1"/>
    <col min="8693" max="8695" width="9.140625" style="17"/>
    <col min="8696" max="8696" width="6.7109375" style="17" customWidth="1"/>
    <col min="8697" max="8697" width="10.5703125" style="17" customWidth="1"/>
    <col min="8698" max="8698" width="3.85546875" style="17" customWidth="1"/>
    <col min="8699" max="8699" width="4.28515625" style="17" customWidth="1"/>
    <col min="8700" max="8700" width="14.28515625" style="17" customWidth="1"/>
    <col min="8701" max="8704" width="3.7109375" style="17" customWidth="1"/>
    <col min="8705" max="8705" width="2.5703125" style="17" customWidth="1"/>
    <col min="8706" max="8706" width="4.85546875" style="17" customWidth="1"/>
    <col min="8707" max="8707" width="3.7109375" style="17" customWidth="1"/>
    <col min="8708" max="8708" width="4.28515625" style="17" customWidth="1"/>
    <col min="8709" max="8709" width="8.28515625" style="17" customWidth="1"/>
    <col min="8710" max="8710" width="9.140625" style="17"/>
    <col min="8711" max="8711" width="11.42578125" style="17" customWidth="1"/>
    <col min="8712" max="8712" width="15" style="17" customWidth="1"/>
    <col min="8713" max="8713" width="18.85546875" style="17" customWidth="1"/>
    <col min="8714" max="8946" width="9.140625" style="17"/>
    <col min="8947" max="8947" width="3.7109375" style="17" customWidth="1"/>
    <col min="8948" max="8948" width="13.85546875" style="17" customWidth="1"/>
    <col min="8949" max="8951" width="9.140625" style="17"/>
    <col min="8952" max="8952" width="6.7109375" style="17" customWidth="1"/>
    <col min="8953" max="8953" width="10.5703125" style="17" customWidth="1"/>
    <col min="8954" max="8954" width="3.85546875" style="17" customWidth="1"/>
    <col min="8955" max="8955" width="4.28515625" style="17" customWidth="1"/>
    <col min="8956" max="8956" width="14.28515625" style="17" customWidth="1"/>
    <col min="8957" max="8960" width="3.7109375" style="17" customWidth="1"/>
    <col min="8961" max="8961" width="2.5703125" style="17" customWidth="1"/>
    <col min="8962" max="8962" width="4.85546875" style="17" customWidth="1"/>
    <col min="8963" max="8963" width="3.7109375" style="17" customWidth="1"/>
    <col min="8964" max="8964" width="4.28515625" style="17" customWidth="1"/>
    <col min="8965" max="8965" width="8.28515625" style="17" customWidth="1"/>
    <col min="8966" max="8966" width="9.140625" style="17"/>
    <col min="8967" max="8967" width="11.42578125" style="17" customWidth="1"/>
    <col min="8968" max="8968" width="15" style="17" customWidth="1"/>
    <col min="8969" max="8969" width="18.85546875" style="17" customWidth="1"/>
    <col min="8970" max="9202" width="9.140625" style="17"/>
    <col min="9203" max="9203" width="3.7109375" style="17" customWidth="1"/>
    <col min="9204" max="9204" width="13.85546875" style="17" customWidth="1"/>
    <col min="9205" max="9207" width="9.140625" style="17"/>
    <col min="9208" max="9208" width="6.7109375" style="17" customWidth="1"/>
    <col min="9209" max="9209" width="10.5703125" style="17" customWidth="1"/>
    <col min="9210" max="9210" width="3.85546875" style="17" customWidth="1"/>
    <col min="9211" max="9211" width="4.28515625" style="17" customWidth="1"/>
    <col min="9212" max="9212" width="14.28515625" style="17" customWidth="1"/>
    <col min="9213" max="9216" width="3.7109375" style="17" customWidth="1"/>
    <col min="9217" max="9217" width="2.5703125" style="17" customWidth="1"/>
    <col min="9218" max="9218" width="4.85546875" style="17" customWidth="1"/>
    <col min="9219" max="9219" width="3.7109375" style="17" customWidth="1"/>
    <col min="9220" max="9220" width="4.28515625" style="17" customWidth="1"/>
    <col min="9221" max="9221" width="8.28515625" style="17" customWidth="1"/>
    <col min="9222" max="9222" width="9.140625" style="17"/>
    <col min="9223" max="9223" width="11.42578125" style="17" customWidth="1"/>
    <col min="9224" max="9224" width="15" style="17" customWidth="1"/>
    <col min="9225" max="9225" width="18.85546875" style="17" customWidth="1"/>
    <col min="9226" max="9458" width="9.140625" style="17"/>
    <col min="9459" max="9459" width="3.7109375" style="17" customWidth="1"/>
    <col min="9460" max="9460" width="13.85546875" style="17" customWidth="1"/>
    <col min="9461" max="9463" width="9.140625" style="17"/>
    <col min="9464" max="9464" width="6.7109375" style="17" customWidth="1"/>
    <col min="9465" max="9465" width="10.5703125" style="17" customWidth="1"/>
    <col min="9466" max="9466" width="3.85546875" style="17" customWidth="1"/>
    <col min="9467" max="9467" width="4.28515625" style="17" customWidth="1"/>
    <col min="9468" max="9468" width="14.28515625" style="17" customWidth="1"/>
    <col min="9469" max="9472" width="3.7109375" style="17" customWidth="1"/>
    <col min="9473" max="9473" width="2.5703125" style="17" customWidth="1"/>
    <col min="9474" max="9474" width="4.85546875" style="17" customWidth="1"/>
    <col min="9475" max="9475" width="3.7109375" style="17" customWidth="1"/>
    <col min="9476" max="9476" width="4.28515625" style="17" customWidth="1"/>
    <col min="9477" max="9477" width="8.28515625" style="17" customWidth="1"/>
    <col min="9478" max="9478" width="9.140625" style="17"/>
    <col min="9479" max="9479" width="11.42578125" style="17" customWidth="1"/>
    <col min="9480" max="9480" width="15" style="17" customWidth="1"/>
    <col min="9481" max="9481" width="18.85546875" style="17" customWidth="1"/>
    <col min="9482" max="9714" width="9.140625" style="17"/>
    <col min="9715" max="9715" width="3.7109375" style="17" customWidth="1"/>
    <col min="9716" max="9716" width="13.85546875" style="17" customWidth="1"/>
    <col min="9717" max="9719" width="9.140625" style="17"/>
    <col min="9720" max="9720" width="6.7109375" style="17" customWidth="1"/>
    <col min="9721" max="9721" width="10.5703125" style="17" customWidth="1"/>
    <col min="9722" max="9722" width="3.85546875" style="17" customWidth="1"/>
    <col min="9723" max="9723" width="4.28515625" style="17" customWidth="1"/>
    <col min="9724" max="9724" width="14.28515625" style="17" customWidth="1"/>
    <col min="9725" max="9728" width="3.7109375" style="17" customWidth="1"/>
    <col min="9729" max="9729" width="2.5703125" style="17" customWidth="1"/>
    <col min="9730" max="9730" width="4.85546875" style="17" customWidth="1"/>
    <col min="9731" max="9731" width="3.7109375" style="17" customWidth="1"/>
    <col min="9732" max="9732" width="4.28515625" style="17" customWidth="1"/>
    <col min="9733" max="9733" width="8.28515625" style="17" customWidth="1"/>
    <col min="9734" max="9734" width="9.140625" style="17"/>
    <col min="9735" max="9735" width="11.42578125" style="17" customWidth="1"/>
    <col min="9736" max="9736" width="15" style="17" customWidth="1"/>
    <col min="9737" max="9737" width="18.85546875" style="17" customWidth="1"/>
    <col min="9738" max="9970" width="9.140625" style="17"/>
    <col min="9971" max="9971" width="3.7109375" style="17" customWidth="1"/>
    <col min="9972" max="9972" width="13.85546875" style="17" customWidth="1"/>
    <col min="9973" max="9975" width="9.140625" style="17"/>
    <col min="9976" max="9976" width="6.7109375" style="17" customWidth="1"/>
    <col min="9977" max="9977" width="10.5703125" style="17" customWidth="1"/>
    <col min="9978" max="9978" width="3.85546875" style="17" customWidth="1"/>
    <col min="9979" max="9979" width="4.28515625" style="17" customWidth="1"/>
    <col min="9980" max="9980" width="14.28515625" style="17" customWidth="1"/>
    <col min="9981" max="9984" width="3.7109375" style="17" customWidth="1"/>
    <col min="9985" max="9985" width="2.5703125" style="17" customWidth="1"/>
    <col min="9986" max="9986" width="4.85546875" style="17" customWidth="1"/>
    <col min="9987" max="9987" width="3.7109375" style="17" customWidth="1"/>
    <col min="9988" max="9988" width="4.28515625" style="17" customWidth="1"/>
    <col min="9989" max="9989" width="8.28515625" style="17" customWidth="1"/>
    <col min="9990" max="9990" width="9.140625" style="17"/>
    <col min="9991" max="9991" width="11.42578125" style="17" customWidth="1"/>
    <col min="9992" max="9992" width="15" style="17" customWidth="1"/>
    <col min="9993" max="9993" width="18.85546875" style="17" customWidth="1"/>
    <col min="9994" max="10226" width="9.140625" style="17"/>
    <col min="10227" max="10227" width="3.7109375" style="17" customWidth="1"/>
    <col min="10228" max="10228" width="13.85546875" style="17" customWidth="1"/>
    <col min="10229" max="10231" width="9.140625" style="17"/>
    <col min="10232" max="10232" width="6.7109375" style="17" customWidth="1"/>
    <col min="10233" max="10233" width="10.5703125" style="17" customWidth="1"/>
    <col min="10234" max="10234" width="3.85546875" style="17" customWidth="1"/>
    <col min="10235" max="10235" width="4.28515625" style="17" customWidth="1"/>
    <col min="10236" max="10236" width="14.28515625" style="17" customWidth="1"/>
    <col min="10237" max="10240" width="3.7109375" style="17" customWidth="1"/>
    <col min="10241" max="10241" width="2.5703125" style="17" customWidth="1"/>
    <col min="10242" max="10242" width="4.85546875" style="17" customWidth="1"/>
    <col min="10243" max="10243" width="3.7109375" style="17" customWidth="1"/>
    <col min="10244" max="10244" width="4.28515625" style="17" customWidth="1"/>
    <col min="10245" max="10245" width="8.28515625" style="17" customWidth="1"/>
    <col min="10246" max="10246" width="9.140625" style="17"/>
    <col min="10247" max="10247" width="11.42578125" style="17" customWidth="1"/>
    <col min="10248" max="10248" width="15" style="17" customWidth="1"/>
    <col min="10249" max="10249" width="18.85546875" style="17" customWidth="1"/>
    <col min="10250" max="10482" width="9.140625" style="17"/>
    <col min="10483" max="10483" width="3.7109375" style="17" customWidth="1"/>
    <col min="10484" max="10484" width="13.85546875" style="17" customWidth="1"/>
    <col min="10485" max="10487" width="9.140625" style="17"/>
    <col min="10488" max="10488" width="6.7109375" style="17" customWidth="1"/>
    <col min="10489" max="10489" width="10.5703125" style="17" customWidth="1"/>
    <col min="10490" max="10490" width="3.85546875" style="17" customWidth="1"/>
    <col min="10491" max="10491" width="4.28515625" style="17" customWidth="1"/>
    <col min="10492" max="10492" width="14.28515625" style="17" customWidth="1"/>
    <col min="10493" max="10496" width="3.7109375" style="17" customWidth="1"/>
    <col min="10497" max="10497" width="2.5703125" style="17" customWidth="1"/>
    <col min="10498" max="10498" width="4.85546875" style="17" customWidth="1"/>
    <col min="10499" max="10499" width="3.7109375" style="17" customWidth="1"/>
    <col min="10500" max="10500" width="4.28515625" style="17" customWidth="1"/>
    <col min="10501" max="10501" width="8.28515625" style="17" customWidth="1"/>
    <col min="10502" max="10502" width="9.140625" style="17"/>
    <col min="10503" max="10503" width="11.42578125" style="17" customWidth="1"/>
    <col min="10504" max="10504" width="15" style="17" customWidth="1"/>
    <col min="10505" max="10505" width="18.85546875" style="17" customWidth="1"/>
    <col min="10506" max="10738" width="9.140625" style="17"/>
    <col min="10739" max="10739" width="3.7109375" style="17" customWidth="1"/>
    <col min="10740" max="10740" width="13.85546875" style="17" customWidth="1"/>
    <col min="10741" max="10743" width="9.140625" style="17"/>
    <col min="10744" max="10744" width="6.7109375" style="17" customWidth="1"/>
    <col min="10745" max="10745" width="10.5703125" style="17" customWidth="1"/>
    <col min="10746" max="10746" width="3.85546875" style="17" customWidth="1"/>
    <col min="10747" max="10747" width="4.28515625" style="17" customWidth="1"/>
    <col min="10748" max="10748" width="14.28515625" style="17" customWidth="1"/>
    <col min="10749" max="10752" width="3.7109375" style="17" customWidth="1"/>
    <col min="10753" max="10753" width="2.5703125" style="17" customWidth="1"/>
    <col min="10754" max="10754" width="4.85546875" style="17" customWidth="1"/>
    <col min="10755" max="10755" width="3.7109375" style="17" customWidth="1"/>
    <col min="10756" max="10756" width="4.28515625" style="17" customWidth="1"/>
    <col min="10757" max="10757" width="8.28515625" style="17" customWidth="1"/>
    <col min="10758" max="10758" width="9.140625" style="17"/>
    <col min="10759" max="10759" width="11.42578125" style="17" customWidth="1"/>
    <col min="10760" max="10760" width="15" style="17" customWidth="1"/>
    <col min="10761" max="10761" width="18.85546875" style="17" customWidth="1"/>
    <col min="10762" max="10994" width="9.140625" style="17"/>
    <col min="10995" max="10995" width="3.7109375" style="17" customWidth="1"/>
    <col min="10996" max="10996" width="13.85546875" style="17" customWidth="1"/>
    <col min="10997" max="10999" width="9.140625" style="17"/>
    <col min="11000" max="11000" width="6.7109375" style="17" customWidth="1"/>
    <col min="11001" max="11001" width="10.5703125" style="17" customWidth="1"/>
    <col min="11002" max="11002" width="3.85546875" style="17" customWidth="1"/>
    <col min="11003" max="11003" width="4.28515625" style="17" customWidth="1"/>
    <col min="11004" max="11004" width="14.28515625" style="17" customWidth="1"/>
    <col min="11005" max="11008" width="3.7109375" style="17" customWidth="1"/>
    <col min="11009" max="11009" width="2.5703125" style="17" customWidth="1"/>
    <col min="11010" max="11010" width="4.85546875" style="17" customWidth="1"/>
    <col min="11011" max="11011" width="3.7109375" style="17" customWidth="1"/>
    <col min="11012" max="11012" width="4.28515625" style="17" customWidth="1"/>
    <col min="11013" max="11013" width="8.28515625" style="17" customWidth="1"/>
    <col min="11014" max="11014" width="9.140625" style="17"/>
    <col min="11015" max="11015" width="11.42578125" style="17" customWidth="1"/>
    <col min="11016" max="11016" width="15" style="17" customWidth="1"/>
    <col min="11017" max="11017" width="18.85546875" style="17" customWidth="1"/>
    <col min="11018" max="11250" width="9.140625" style="17"/>
    <col min="11251" max="11251" width="3.7109375" style="17" customWidth="1"/>
    <col min="11252" max="11252" width="13.85546875" style="17" customWidth="1"/>
    <col min="11253" max="11255" width="9.140625" style="17"/>
    <col min="11256" max="11256" width="6.7109375" style="17" customWidth="1"/>
    <col min="11257" max="11257" width="10.5703125" style="17" customWidth="1"/>
    <col min="11258" max="11258" width="3.85546875" style="17" customWidth="1"/>
    <col min="11259" max="11259" width="4.28515625" style="17" customWidth="1"/>
    <col min="11260" max="11260" width="14.28515625" style="17" customWidth="1"/>
    <col min="11261" max="11264" width="3.7109375" style="17" customWidth="1"/>
    <col min="11265" max="11265" width="2.5703125" style="17" customWidth="1"/>
    <col min="11266" max="11266" width="4.85546875" style="17" customWidth="1"/>
    <col min="11267" max="11267" width="3.7109375" style="17" customWidth="1"/>
    <col min="11268" max="11268" width="4.28515625" style="17" customWidth="1"/>
    <col min="11269" max="11269" width="8.28515625" style="17" customWidth="1"/>
    <col min="11270" max="11270" width="9.140625" style="17"/>
    <col min="11271" max="11271" width="11.42578125" style="17" customWidth="1"/>
    <col min="11272" max="11272" width="15" style="17" customWidth="1"/>
    <col min="11273" max="11273" width="18.85546875" style="17" customWidth="1"/>
    <col min="11274" max="11506" width="9.140625" style="17"/>
    <col min="11507" max="11507" width="3.7109375" style="17" customWidth="1"/>
    <col min="11508" max="11508" width="13.85546875" style="17" customWidth="1"/>
    <col min="11509" max="11511" width="9.140625" style="17"/>
    <col min="11512" max="11512" width="6.7109375" style="17" customWidth="1"/>
    <col min="11513" max="11513" width="10.5703125" style="17" customWidth="1"/>
    <col min="11514" max="11514" width="3.85546875" style="17" customWidth="1"/>
    <col min="11515" max="11515" width="4.28515625" style="17" customWidth="1"/>
    <col min="11516" max="11516" width="14.28515625" style="17" customWidth="1"/>
    <col min="11517" max="11520" width="3.7109375" style="17" customWidth="1"/>
    <col min="11521" max="11521" width="2.5703125" style="17" customWidth="1"/>
    <col min="11522" max="11522" width="4.85546875" style="17" customWidth="1"/>
    <col min="11523" max="11523" width="3.7109375" style="17" customWidth="1"/>
    <col min="11524" max="11524" width="4.28515625" style="17" customWidth="1"/>
    <col min="11525" max="11525" width="8.28515625" style="17" customWidth="1"/>
    <col min="11526" max="11526" width="9.140625" style="17"/>
    <col min="11527" max="11527" width="11.42578125" style="17" customWidth="1"/>
    <col min="11528" max="11528" width="15" style="17" customWidth="1"/>
    <col min="11529" max="11529" width="18.85546875" style="17" customWidth="1"/>
    <col min="11530" max="11762" width="9.140625" style="17"/>
    <col min="11763" max="11763" width="3.7109375" style="17" customWidth="1"/>
    <col min="11764" max="11764" width="13.85546875" style="17" customWidth="1"/>
    <col min="11765" max="11767" width="9.140625" style="17"/>
    <col min="11768" max="11768" width="6.7109375" style="17" customWidth="1"/>
    <col min="11769" max="11769" width="10.5703125" style="17" customWidth="1"/>
    <col min="11770" max="11770" width="3.85546875" style="17" customWidth="1"/>
    <col min="11771" max="11771" width="4.28515625" style="17" customWidth="1"/>
    <col min="11772" max="11772" width="14.28515625" style="17" customWidth="1"/>
    <col min="11773" max="11776" width="3.7109375" style="17" customWidth="1"/>
    <col min="11777" max="11777" width="2.5703125" style="17" customWidth="1"/>
    <col min="11778" max="11778" width="4.85546875" style="17" customWidth="1"/>
    <col min="11779" max="11779" width="3.7109375" style="17" customWidth="1"/>
    <col min="11780" max="11780" width="4.28515625" style="17" customWidth="1"/>
    <col min="11781" max="11781" width="8.28515625" style="17" customWidth="1"/>
    <col min="11782" max="11782" width="9.140625" style="17"/>
    <col min="11783" max="11783" width="11.42578125" style="17" customWidth="1"/>
    <col min="11784" max="11784" width="15" style="17" customWidth="1"/>
    <col min="11785" max="11785" width="18.85546875" style="17" customWidth="1"/>
    <col min="11786" max="12018" width="9.140625" style="17"/>
    <col min="12019" max="12019" width="3.7109375" style="17" customWidth="1"/>
    <col min="12020" max="12020" width="13.85546875" style="17" customWidth="1"/>
    <col min="12021" max="12023" width="9.140625" style="17"/>
    <col min="12024" max="12024" width="6.7109375" style="17" customWidth="1"/>
    <col min="12025" max="12025" width="10.5703125" style="17" customWidth="1"/>
    <col min="12026" max="12026" width="3.85546875" style="17" customWidth="1"/>
    <col min="12027" max="12027" width="4.28515625" style="17" customWidth="1"/>
    <col min="12028" max="12028" width="14.28515625" style="17" customWidth="1"/>
    <col min="12029" max="12032" width="3.7109375" style="17" customWidth="1"/>
    <col min="12033" max="12033" width="2.5703125" style="17" customWidth="1"/>
    <col min="12034" max="12034" width="4.85546875" style="17" customWidth="1"/>
    <col min="12035" max="12035" width="3.7109375" style="17" customWidth="1"/>
    <col min="12036" max="12036" width="4.28515625" style="17" customWidth="1"/>
    <col min="12037" max="12037" width="8.28515625" style="17" customWidth="1"/>
    <col min="12038" max="12038" width="9.140625" style="17"/>
    <col min="12039" max="12039" width="11.42578125" style="17" customWidth="1"/>
    <col min="12040" max="12040" width="15" style="17" customWidth="1"/>
    <col min="12041" max="12041" width="18.85546875" style="17" customWidth="1"/>
    <col min="12042" max="12274" width="9.140625" style="17"/>
    <col min="12275" max="12275" width="3.7109375" style="17" customWidth="1"/>
    <col min="12276" max="12276" width="13.85546875" style="17" customWidth="1"/>
    <col min="12277" max="12279" width="9.140625" style="17"/>
    <col min="12280" max="12280" width="6.7109375" style="17" customWidth="1"/>
    <col min="12281" max="12281" width="10.5703125" style="17" customWidth="1"/>
    <col min="12282" max="12282" width="3.85546875" style="17" customWidth="1"/>
    <col min="12283" max="12283" width="4.28515625" style="17" customWidth="1"/>
    <col min="12284" max="12284" width="14.28515625" style="17" customWidth="1"/>
    <col min="12285" max="12288" width="3.7109375" style="17" customWidth="1"/>
    <col min="12289" max="12289" width="2.5703125" style="17" customWidth="1"/>
    <col min="12290" max="12290" width="4.85546875" style="17" customWidth="1"/>
    <col min="12291" max="12291" width="3.7109375" style="17" customWidth="1"/>
    <col min="12292" max="12292" width="4.28515625" style="17" customWidth="1"/>
    <col min="12293" max="12293" width="8.28515625" style="17" customWidth="1"/>
    <col min="12294" max="12294" width="9.140625" style="17"/>
    <col min="12295" max="12295" width="11.42578125" style="17" customWidth="1"/>
    <col min="12296" max="12296" width="15" style="17" customWidth="1"/>
    <col min="12297" max="12297" width="18.85546875" style="17" customWidth="1"/>
    <col min="12298" max="12530" width="9.140625" style="17"/>
    <col min="12531" max="12531" width="3.7109375" style="17" customWidth="1"/>
    <col min="12532" max="12532" width="13.85546875" style="17" customWidth="1"/>
    <col min="12533" max="12535" width="9.140625" style="17"/>
    <col min="12536" max="12536" width="6.7109375" style="17" customWidth="1"/>
    <col min="12537" max="12537" width="10.5703125" style="17" customWidth="1"/>
    <col min="12538" max="12538" width="3.85546875" style="17" customWidth="1"/>
    <col min="12539" max="12539" width="4.28515625" style="17" customWidth="1"/>
    <col min="12540" max="12540" width="14.28515625" style="17" customWidth="1"/>
    <col min="12541" max="12544" width="3.7109375" style="17" customWidth="1"/>
    <col min="12545" max="12545" width="2.5703125" style="17" customWidth="1"/>
    <col min="12546" max="12546" width="4.85546875" style="17" customWidth="1"/>
    <col min="12547" max="12547" width="3.7109375" style="17" customWidth="1"/>
    <col min="12548" max="12548" width="4.28515625" style="17" customWidth="1"/>
    <col min="12549" max="12549" width="8.28515625" style="17" customWidth="1"/>
    <col min="12550" max="12550" width="9.140625" style="17"/>
    <col min="12551" max="12551" width="11.42578125" style="17" customWidth="1"/>
    <col min="12552" max="12552" width="15" style="17" customWidth="1"/>
    <col min="12553" max="12553" width="18.85546875" style="17" customWidth="1"/>
    <col min="12554" max="12786" width="9.140625" style="17"/>
    <col min="12787" max="12787" width="3.7109375" style="17" customWidth="1"/>
    <col min="12788" max="12788" width="13.85546875" style="17" customWidth="1"/>
    <col min="12789" max="12791" width="9.140625" style="17"/>
    <col min="12792" max="12792" width="6.7109375" style="17" customWidth="1"/>
    <col min="12793" max="12793" width="10.5703125" style="17" customWidth="1"/>
    <col min="12794" max="12794" width="3.85546875" style="17" customWidth="1"/>
    <col min="12795" max="12795" width="4.28515625" style="17" customWidth="1"/>
    <col min="12796" max="12796" width="14.28515625" style="17" customWidth="1"/>
    <col min="12797" max="12800" width="3.7109375" style="17" customWidth="1"/>
    <col min="12801" max="12801" width="2.5703125" style="17" customWidth="1"/>
    <col min="12802" max="12802" width="4.85546875" style="17" customWidth="1"/>
    <col min="12803" max="12803" width="3.7109375" style="17" customWidth="1"/>
    <col min="12804" max="12804" width="4.28515625" style="17" customWidth="1"/>
    <col min="12805" max="12805" width="8.28515625" style="17" customWidth="1"/>
    <col min="12806" max="12806" width="9.140625" style="17"/>
    <col min="12807" max="12807" width="11.42578125" style="17" customWidth="1"/>
    <col min="12808" max="12808" width="15" style="17" customWidth="1"/>
    <col min="12809" max="12809" width="18.85546875" style="17" customWidth="1"/>
    <col min="12810" max="13042" width="9.140625" style="17"/>
    <col min="13043" max="13043" width="3.7109375" style="17" customWidth="1"/>
    <col min="13044" max="13044" width="13.85546875" style="17" customWidth="1"/>
    <col min="13045" max="13047" width="9.140625" style="17"/>
    <col min="13048" max="13048" width="6.7109375" style="17" customWidth="1"/>
    <col min="13049" max="13049" width="10.5703125" style="17" customWidth="1"/>
    <col min="13050" max="13050" width="3.85546875" style="17" customWidth="1"/>
    <col min="13051" max="13051" width="4.28515625" style="17" customWidth="1"/>
    <col min="13052" max="13052" width="14.28515625" style="17" customWidth="1"/>
    <col min="13053" max="13056" width="3.7109375" style="17" customWidth="1"/>
    <col min="13057" max="13057" width="2.5703125" style="17" customWidth="1"/>
    <col min="13058" max="13058" width="4.85546875" style="17" customWidth="1"/>
    <col min="13059" max="13059" width="3.7109375" style="17" customWidth="1"/>
    <col min="13060" max="13060" width="4.28515625" style="17" customWidth="1"/>
    <col min="13061" max="13061" width="8.28515625" style="17" customWidth="1"/>
    <col min="13062" max="13062" width="9.140625" style="17"/>
    <col min="13063" max="13063" width="11.42578125" style="17" customWidth="1"/>
    <col min="13064" max="13064" width="15" style="17" customWidth="1"/>
    <col min="13065" max="13065" width="18.85546875" style="17" customWidth="1"/>
    <col min="13066" max="13298" width="9.140625" style="17"/>
    <col min="13299" max="13299" width="3.7109375" style="17" customWidth="1"/>
    <col min="13300" max="13300" width="13.85546875" style="17" customWidth="1"/>
    <col min="13301" max="13303" width="9.140625" style="17"/>
    <col min="13304" max="13304" width="6.7109375" style="17" customWidth="1"/>
    <col min="13305" max="13305" width="10.5703125" style="17" customWidth="1"/>
    <col min="13306" max="13306" width="3.85546875" style="17" customWidth="1"/>
    <col min="13307" max="13307" width="4.28515625" style="17" customWidth="1"/>
    <col min="13308" max="13308" width="14.28515625" style="17" customWidth="1"/>
    <col min="13309" max="13312" width="3.7109375" style="17" customWidth="1"/>
    <col min="13313" max="13313" width="2.5703125" style="17" customWidth="1"/>
    <col min="13314" max="13314" width="4.85546875" style="17" customWidth="1"/>
    <col min="13315" max="13315" width="3.7109375" style="17" customWidth="1"/>
    <col min="13316" max="13316" width="4.28515625" style="17" customWidth="1"/>
    <col min="13317" max="13317" width="8.28515625" style="17" customWidth="1"/>
    <col min="13318" max="13318" width="9.140625" style="17"/>
    <col min="13319" max="13319" width="11.42578125" style="17" customWidth="1"/>
    <col min="13320" max="13320" width="15" style="17" customWidth="1"/>
    <col min="13321" max="13321" width="18.85546875" style="17" customWidth="1"/>
    <col min="13322" max="13554" width="9.140625" style="17"/>
    <col min="13555" max="13555" width="3.7109375" style="17" customWidth="1"/>
    <col min="13556" max="13556" width="13.85546875" style="17" customWidth="1"/>
    <col min="13557" max="13559" width="9.140625" style="17"/>
    <col min="13560" max="13560" width="6.7109375" style="17" customWidth="1"/>
    <col min="13561" max="13561" width="10.5703125" style="17" customWidth="1"/>
    <col min="13562" max="13562" width="3.85546875" style="17" customWidth="1"/>
    <col min="13563" max="13563" width="4.28515625" style="17" customWidth="1"/>
    <col min="13564" max="13564" width="14.28515625" style="17" customWidth="1"/>
    <col min="13565" max="13568" width="3.7109375" style="17" customWidth="1"/>
    <col min="13569" max="13569" width="2.5703125" style="17" customWidth="1"/>
    <col min="13570" max="13570" width="4.85546875" style="17" customWidth="1"/>
    <col min="13571" max="13571" width="3.7109375" style="17" customWidth="1"/>
    <col min="13572" max="13572" width="4.28515625" style="17" customWidth="1"/>
    <col min="13573" max="13573" width="8.28515625" style="17" customWidth="1"/>
    <col min="13574" max="13574" width="9.140625" style="17"/>
    <col min="13575" max="13575" width="11.42578125" style="17" customWidth="1"/>
    <col min="13576" max="13576" width="15" style="17" customWidth="1"/>
    <col min="13577" max="13577" width="18.85546875" style="17" customWidth="1"/>
    <col min="13578" max="13810" width="9.140625" style="17"/>
    <col min="13811" max="13811" width="3.7109375" style="17" customWidth="1"/>
    <col min="13812" max="13812" width="13.85546875" style="17" customWidth="1"/>
    <col min="13813" max="13815" width="9.140625" style="17"/>
    <col min="13816" max="13816" width="6.7109375" style="17" customWidth="1"/>
    <col min="13817" max="13817" width="10.5703125" style="17" customWidth="1"/>
    <col min="13818" max="13818" width="3.85546875" style="17" customWidth="1"/>
    <col min="13819" max="13819" width="4.28515625" style="17" customWidth="1"/>
    <col min="13820" max="13820" width="14.28515625" style="17" customWidth="1"/>
    <col min="13821" max="13824" width="3.7109375" style="17" customWidth="1"/>
    <col min="13825" max="13825" width="2.5703125" style="17" customWidth="1"/>
    <col min="13826" max="13826" width="4.85546875" style="17" customWidth="1"/>
    <col min="13827" max="13827" width="3.7109375" style="17" customWidth="1"/>
    <col min="13828" max="13828" width="4.28515625" style="17" customWidth="1"/>
    <col min="13829" max="13829" width="8.28515625" style="17" customWidth="1"/>
    <col min="13830" max="13830" width="9.140625" style="17"/>
    <col min="13831" max="13831" width="11.42578125" style="17" customWidth="1"/>
    <col min="13832" max="13832" width="15" style="17" customWidth="1"/>
    <col min="13833" max="13833" width="18.85546875" style="17" customWidth="1"/>
    <col min="13834" max="14066" width="9.140625" style="17"/>
    <col min="14067" max="14067" width="3.7109375" style="17" customWidth="1"/>
    <col min="14068" max="14068" width="13.85546875" style="17" customWidth="1"/>
    <col min="14069" max="14071" width="9.140625" style="17"/>
    <col min="14072" max="14072" width="6.7109375" style="17" customWidth="1"/>
    <col min="14073" max="14073" width="10.5703125" style="17" customWidth="1"/>
    <col min="14074" max="14074" width="3.85546875" style="17" customWidth="1"/>
    <col min="14075" max="14075" width="4.28515625" style="17" customWidth="1"/>
    <col min="14076" max="14076" width="14.28515625" style="17" customWidth="1"/>
    <col min="14077" max="14080" width="3.7109375" style="17" customWidth="1"/>
    <col min="14081" max="14081" width="2.5703125" style="17" customWidth="1"/>
    <col min="14082" max="14082" width="4.85546875" style="17" customWidth="1"/>
    <col min="14083" max="14083" width="3.7109375" style="17" customWidth="1"/>
    <col min="14084" max="14084" width="4.28515625" style="17" customWidth="1"/>
    <col min="14085" max="14085" width="8.28515625" style="17" customWidth="1"/>
    <col min="14086" max="14086" width="9.140625" style="17"/>
    <col min="14087" max="14087" width="11.42578125" style="17" customWidth="1"/>
    <col min="14088" max="14088" width="15" style="17" customWidth="1"/>
    <col min="14089" max="14089" width="18.85546875" style="17" customWidth="1"/>
    <col min="14090" max="14322" width="9.140625" style="17"/>
    <col min="14323" max="14323" width="3.7109375" style="17" customWidth="1"/>
    <col min="14324" max="14324" width="13.85546875" style="17" customWidth="1"/>
    <col min="14325" max="14327" width="9.140625" style="17"/>
    <col min="14328" max="14328" width="6.7109375" style="17" customWidth="1"/>
    <col min="14329" max="14329" width="10.5703125" style="17" customWidth="1"/>
    <col min="14330" max="14330" width="3.85546875" style="17" customWidth="1"/>
    <col min="14331" max="14331" width="4.28515625" style="17" customWidth="1"/>
    <col min="14332" max="14332" width="14.28515625" style="17" customWidth="1"/>
    <col min="14333" max="14336" width="3.7109375" style="17" customWidth="1"/>
    <col min="14337" max="14337" width="2.5703125" style="17" customWidth="1"/>
    <col min="14338" max="14338" width="4.85546875" style="17" customWidth="1"/>
    <col min="14339" max="14339" width="3.7109375" style="17" customWidth="1"/>
    <col min="14340" max="14340" width="4.28515625" style="17" customWidth="1"/>
    <col min="14341" max="14341" width="8.28515625" style="17" customWidth="1"/>
    <col min="14342" max="14342" width="9.140625" style="17"/>
    <col min="14343" max="14343" width="11.42578125" style="17" customWidth="1"/>
    <col min="14344" max="14344" width="15" style="17" customWidth="1"/>
    <col min="14345" max="14345" width="18.85546875" style="17" customWidth="1"/>
    <col min="14346" max="14578" width="9.140625" style="17"/>
    <col min="14579" max="14579" width="3.7109375" style="17" customWidth="1"/>
    <col min="14580" max="14580" width="13.85546875" style="17" customWidth="1"/>
    <col min="14581" max="14583" width="9.140625" style="17"/>
    <col min="14584" max="14584" width="6.7109375" style="17" customWidth="1"/>
    <col min="14585" max="14585" width="10.5703125" style="17" customWidth="1"/>
    <col min="14586" max="14586" width="3.85546875" style="17" customWidth="1"/>
    <col min="14587" max="14587" width="4.28515625" style="17" customWidth="1"/>
    <col min="14588" max="14588" width="14.28515625" style="17" customWidth="1"/>
    <col min="14589" max="14592" width="3.7109375" style="17" customWidth="1"/>
    <col min="14593" max="14593" width="2.5703125" style="17" customWidth="1"/>
    <col min="14594" max="14594" width="4.85546875" style="17" customWidth="1"/>
    <col min="14595" max="14595" width="3.7109375" style="17" customWidth="1"/>
    <col min="14596" max="14596" width="4.28515625" style="17" customWidth="1"/>
    <col min="14597" max="14597" width="8.28515625" style="17" customWidth="1"/>
    <col min="14598" max="14598" width="9.140625" style="17"/>
    <col min="14599" max="14599" width="11.42578125" style="17" customWidth="1"/>
    <col min="14600" max="14600" width="15" style="17" customWidth="1"/>
    <col min="14601" max="14601" width="18.85546875" style="17" customWidth="1"/>
    <col min="14602" max="14834" width="9.140625" style="17"/>
    <col min="14835" max="14835" width="3.7109375" style="17" customWidth="1"/>
    <col min="14836" max="14836" width="13.85546875" style="17" customWidth="1"/>
    <col min="14837" max="14839" width="9.140625" style="17"/>
    <col min="14840" max="14840" width="6.7109375" style="17" customWidth="1"/>
    <col min="14841" max="14841" width="10.5703125" style="17" customWidth="1"/>
    <col min="14842" max="14842" width="3.85546875" style="17" customWidth="1"/>
    <col min="14843" max="14843" width="4.28515625" style="17" customWidth="1"/>
    <col min="14844" max="14844" width="14.28515625" style="17" customWidth="1"/>
    <col min="14845" max="14848" width="3.7109375" style="17" customWidth="1"/>
    <col min="14849" max="14849" width="2.5703125" style="17" customWidth="1"/>
    <col min="14850" max="14850" width="4.85546875" style="17" customWidth="1"/>
    <col min="14851" max="14851" width="3.7109375" style="17" customWidth="1"/>
    <col min="14852" max="14852" width="4.28515625" style="17" customWidth="1"/>
    <col min="14853" max="14853" width="8.28515625" style="17" customWidth="1"/>
    <col min="14854" max="14854" width="9.140625" style="17"/>
    <col min="14855" max="14855" width="11.42578125" style="17" customWidth="1"/>
    <col min="14856" max="14856" width="15" style="17" customWidth="1"/>
    <col min="14857" max="14857" width="18.85546875" style="17" customWidth="1"/>
    <col min="14858" max="15090" width="9.140625" style="17"/>
    <col min="15091" max="15091" width="3.7109375" style="17" customWidth="1"/>
    <col min="15092" max="15092" width="13.85546875" style="17" customWidth="1"/>
    <col min="15093" max="15095" width="9.140625" style="17"/>
    <col min="15096" max="15096" width="6.7109375" style="17" customWidth="1"/>
    <col min="15097" max="15097" width="10.5703125" style="17" customWidth="1"/>
    <col min="15098" max="15098" width="3.85546875" style="17" customWidth="1"/>
    <col min="15099" max="15099" width="4.28515625" style="17" customWidth="1"/>
    <col min="15100" max="15100" width="14.28515625" style="17" customWidth="1"/>
    <col min="15101" max="15104" width="3.7109375" style="17" customWidth="1"/>
    <col min="15105" max="15105" width="2.5703125" style="17" customWidth="1"/>
    <col min="15106" max="15106" width="4.85546875" style="17" customWidth="1"/>
    <col min="15107" max="15107" width="3.7109375" style="17" customWidth="1"/>
    <col min="15108" max="15108" width="4.28515625" style="17" customWidth="1"/>
    <col min="15109" max="15109" width="8.28515625" style="17" customWidth="1"/>
    <col min="15110" max="15110" width="9.140625" style="17"/>
    <col min="15111" max="15111" width="11.42578125" style="17" customWidth="1"/>
    <col min="15112" max="15112" width="15" style="17" customWidth="1"/>
    <col min="15113" max="15113" width="18.85546875" style="17" customWidth="1"/>
    <col min="15114" max="15346" width="9.140625" style="17"/>
    <col min="15347" max="15347" width="3.7109375" style="17" customWidth="1"/>
    <col min="15348" max="15348" width="13.85546875" style="17" customWidth="1"/>
    <col min="15349" max="15351" width="9.140625" style="17"/>
    <col min="15352" max="15352" width="6.7109375" style="17" customWidth="1"/>
    <col min="15353" max="15353" width="10.5703125" style="17" customWidth="1"/>
    <col min="15354" max="15354" width="3.85546875" style="17" customWidth="1"/>
    <col min="15355" max="15355" width="4.28515625" style="17" customWidth="1"/>
    <col min="15356" max="15356" width="14.28515625" style="17" customWidth="1"/>
    <col min="15357" max="15360" width="3.7109375" style="17" customWidth="1"/>
    <col min="15361" max="15361" width="2.5703125" style="17" customWidth="1"/>
    <col min="15362" max="15362" width="4.85546875" style="17" customWidth="1"/>
    <col min="15363" max="15363" width="3.7109375" style="17" customWidth="1"/>
    <col min="15364" max="15364" width="4.28515625" style="17" customWidth="1"/>
    <col min="15365" max="15365" width="8.28515625" style="17" customWidth="1"/>
    <col min="15366" max="15366" width="9.140625" style="17"/>
    <col min="15367" max="15367" width="11.42578125" style="17" customWidth="1"/>
    <col min="15368" max="15368" width="15" style="17" customWidth="1"/>
    <col min="15369" max="15369" width="18.85546875" style="17" customWidth="1"/>
    <col min="15370" max="15602" width="9.140625" style="17"/>
    <col min="15603" max="15603" width="3.7109375" style="17" customWidth="1"/>
    <col min="15604" max="15604" width="13.85546875" style="17" customWidth="1"/>
    <col min="15605" max="15607" width="9.140625" style="17"/>
    <col min="15608" max="15608" width="6.7109375" style="17" customWidth="1"/>
    <col min="15609" max="15609" width="10.5703125" style="17" customWidth="1"/>
    <col min="15610" max="15610" width="3.85546875" style="17" customWidth="1"/>
    <col min="15611" max="15611" width="4.28515625" style="17" customWidth="1"/>
    <col min="15612" max="15612" width="14.28515625" style="17" customWidth="1"/>
    <col min="15613" max="15616" width="3.7109375" style="17" customWidth="1"/>
    <col min="15617" max="15617" width="2.5703125" style="17" customWidth="1"/>
    <col min="15618" max="15618" width="4.85546875" style="17" customWidth="1"/>
    <col min="15619" max="15619" width="3.7109375" style="17" customWidth="1"/>
    <col min="15620" max="15620" width="4.28515625" style="17" customWidth="1"/>
    <col min="15621" max="15621" width="8.28515625" style="17" customWidth="1"/>
    <col min="15622" max="15622" width="9.140625" style="17"/>
    <col min="15623" max="15623" width="11.42578125" style="17" customWidth="1"/>
    <col min="15624" max="15624" width="15" style="17" customWidth="1"/>
    <col min="15625" max="15625" width="18.85546875" style="17" customWidth="1"/>
    <col min="15626" max="15858" width="9.140625" style="17"/>
    <col min="15859" max="15859" width="3.7109375" style="17" customWidth="1"/>
    <col min="15860" max="15860" width="13.85546875" style="17" customWidth="1"/>
    <col min="15861" max="15863" width="9.140625" style="17"/>
    <col min="15864" max="15864" width="6.7109375" style="17" customWidth="1"/>
    <col min="15865" max="15865" width="10.5703125" style="17" customWidth="1"/>
    <col min="15866" max="15866" width="3.85546875" style="17" customWidth="1"/>
    <col min="15867" max="15867" width="4.28515625" style="17" customWidth="1"/>
    <col min="15868" max="15868" width="14.28515625" style="17" customWidth="1"/>
    <col min="15869" max="15872" width="3.7109375" style="17" customWidth="1"/>
    <col min="15873" max="15873" width="2.5703125" style="17" customWidth="1"/>
    <col min="15874" max="15874" width="4.85546875" style="17" customWidth="1"/>
    <col min="15875" max="15875" width="3.7109375" style="17" customWidth="1"/>
    <col min="15876" max="15876" width="4.28515625" style="17" customWidth="1"/>
    <col min="15877" max="15877" width="8.28515625" style="17" customWidth="1"/>
    <col min="15878" max="15878" width="9.140625" style="17"/>
    <col min="15879" max="15879" width="11.42578125" style="17" customWidth="1"/>
    <col min="15880" max="15880" width="15" style="17" customWidth="1"/>
    <col min="15881" max="15881" width="18.85546875" style="17" customWidth="1"/>
    <col min="15882" max="16114" width="9.140625" style="17"/>
    <col min="16115" max="16115" width="3.7109375" style="17" customWidth="1"/>
    <col min="16116" max="16116" width="13.85546875" style="17" customWidth="1"/>
    <col min="16117" max="16119" width="9.140625" style="17"/>
    <col min="16120" max="16120" width="6.7109375" style="17" customWidth="1"/>
    <col min="16121" max="16121" width="10.5703125" style="17" customWidth="1"/>
    <col min="16122" max="16122" width="3.85546875" style="17" customWidth="1"/>
    <col min="16123" max="16123" width="4.28515625" style="17" customWidth="1"/>
    <col min="16124" max="16124" width="14.28515625" style="17" customWidth="1"/>
    <col min="16125" max="16128" width="3.7109375" style="17" customWidth="1"/>
    <col min="16129" max="16129" width="2.5703125" style="17" customWidth="1"/>
    <col min="16130" max="16130" width="4.85546875" style="17" customWidth="1"/>
    <col min="16131" max="16131" width="3.7109375" style="17" customWidth="1"/>
    <col min="16132" max="16132" width="4.28515625" style="17" customWidth="1"/>
    <col min="16133" max="16133" width="8.28515625" style="17" customWidth="1"/>
    <col min="16134" max="16134" width="9.140625" style="17"/>
    <col min="16135" max="16135" width="11.42578125" style="17" customWidth="1"/>
    <col min="16136" max="16136" width="15" style="17" customWidth="1"/>
    <col min="16137" max="16137" width="18.85546875" style="17" customWidth="1"/>
    <col min="16138" max="16384" width="9.140625" style="17"/>
  </cols>
  <sheetData>
    <row r="1" spans="1:20">
      <c r="R1" s="14" t="s">
        <v>88</v>
      </c>
    </row>
    <row r="2" spans="1:20" ht="12" customHeight="1"/>
    <row r="3" spans="1:20">
      <c r="A3" s="18" t="s">
        <v>405</v>
      </c>
    </row>
    <row r="4" spans="1:20" ht="13.5" thickBot="1"/>
    <row r="5" spans="1:20">
      <c r="A5" s="60" t="s">
        <v>89</v>
      </c>
      <c r="B5" s="55" t="s">
        <v>0</v>
      </c>
      <c r="C5" s="55" t="s">
        <v>1</v>
      </c>
      <c r="D5" s="55" t="s">
        <v>2</v>
      </c>
      <c r="E5" s="55" t="s">
        <v>3</v>
      </c>
      <c r="F5" s="55" t="s">
        <v>87</v>
      </c>
      <c r="G5" s="55" t="s">
        <v>90</v>
      </c>
      <c r="H5" s="55" t="s">
        <v>91</v>
      </c>
      <c r="I5" s="55" t="s">
        <v>92</v>
      </c>
      <c r="J5" s="59" t="s">
        <v>93</v>
      </c>
      <c r="K5" s="59"/>
      <c r="L5" s="59"/>
      <c r="M5" s="59"/>
      <c r="N5" s="59"/>
      <c r="O5" s="59"/>
      <c r="P5" s="59"/>
      <c r="Q5" s="59"/>
      <c r="R5" s="55" t="s">
        <v>86</v>
      </c>
      <c r="S5" s="55" t="s">
        <v>94</v>
      </c>
      <c r="T5" s="57" t="s">
        <v>4</v>
      </c>
    </row>
    <row r="6" spans="1:20" ht="13.5" thickBot="1">
      <c r="A6" s="61"/>
      <c r="B6" s="56"/>
      <c r="C6" s="56"/>
      <c r="D6" s="56"/>
      <c r="E6" s="56"/>
      <c r="F6" s="56"/>
      <c r="G6" s="56"/>
      <c r="H6" s="56"/>
      <c r="I6" s="56"/>
      <c r="J6" s="19" t="s">
        <v>85</v>
      </c>
      <c r="K6" s="19" t="s">
        <v>84</v>
      </c>
      <c r="L6" s="19" t="s">
        <v>83</v>
      </c>
      <c r="M6" s="19" t="s">
        <v>82</v>
      </c>
      <c r="N6" s="19" t="s">
        <v>95</v>
      </c>
      <c r="O6" s="19" t="s">
        <v>96</v>
      </c>
      <c r="P6" s="19" t="s">
        <v>97</v>
      </c>
      <c r="Q6" s="19" t="s">
        <v>98</v>
      </c>
      <c r="R6" s="56"/>
      <c r="S6" s="56"/>
      <c r="T6" s="57"/>
    </row>
    <row r="7" spans="1:20" ht="102">
      <c r="A7" s="1">
        <v>1</v>
      </c>
      <c r="B7" s="20" t="s">
        <v>71</v>
      </c>
      <c r="C7" s="20" t="s">
        <v>99</v>
      </c>
      <c r="D7" s="20" t="s">
        <v>100</v>
      </c>
      <c r="E7" s="21" t="s">
        <v>101</v>
      </c>
      <c r="F7" s="20" t="s">
        <v>19</v>
      </c>
      <c r="G7" s="20">
        <v>4</v>
      </c>
      <c r="H7" s="20">
        <v>1</v>
      </c>
      <c r="I7" s="21" t="s">
        <v>102</v>
      </c>
      <c r="J7" s="20"/>
      <c r="K7" s="20"/>
      <c r="L7" s="20"/>
      <c r="M7" s="20"/>
      <c r="N7" s="20"/>
      <c r="O7" s="20"/>
      <c r="P7" s="20"/>
      <c r="Q7" s="20"/>
      <c r="R7" s="22"/>
      <c r="S7" s="20">
        <v>175</v>
      </c>
      <c r="T7" s="50" t="s">
        <v>103</v>
      </c>
    </row>
    <row r="8" spans="1:20" ht="25.5">
      <c r="A8" s="1">
        <f>A7+1</f>
        <v>2</v>
      </c>
      <c r="B8" s="20" t="s">
        <v>15</v>
      </c>
      <c r="C8" s="20" t="s">
        <v>104</v>
      </c>
      <c r="D8" s="20" t="s">
        <v>105</v>
      </c>
      <c r="E8" s="21" t="s">
        <v>76</v>
      </c>
      <c r="F8" s="20" t="s">
        <v>40</v>
      </c>
      <c r="G8" s="20">
        <v>4</v>
      </c>
      <c r="H8" s="20">
        <v>1</v>
      </c>
      <c r="I8" s="21" t="s">
        <v>106</v>
      </c>
      <c r="J8" s="20"/>
      <c r="K8" s="20"/>
      <c r="L8" s="20"/>
      <c r="M8" s="20"/>
      <c r="N8" s="20"/>
      <c r="O8" s="20"/>
      <c r="P8" s="20"/>
      <c r="Q8" s="20"/>
      <c r="R8" s="22"/>
      <c r="S8" s="20">
        <v>175</v>
      </c>
      <c r="T8" s="3" t="s">
        <v>107</v>
      </c>
    </row>
    <row r="9" spans="1:20" s="25" customFormat="1" ht="63.75">
      <c r="A9" s="1">
        <f t="shared" ref="A9:A72" si="0">A8+1</f>
        <v>3</v>
      </c>
      <c r="B9" s="23" t="s">
        <v>11</v>
      </c>
      <c r="C9" s="23" t="s">
        <v>108</v>
      </c>
      <c r="D9" s="23" t="s">
        <v>109</v>
      </c>
      <c r="E9" s="24" t="s">
        <v>76</v>
      </c>
      <c r="F9" s="23" t="s">
        <v>110</v>
      </c>
      <c r="G9" s="23">
        <v>3</v>
      </c>
      <c r="H9" s="23">
        <v>1</v>
      </c>
      <c r="I9" s="24" t="s">
        <v>111</v>
      </c>
      <c r="J9" s="23"/>
      <c r="K9" s="23"/>
      <c r="L9" s="23"/>
      <c r="M9" s="23"/>
      <c r="N9" s="23"/>
      <c r="O9" s="23"/>
      <c r="P9" s="23"/>
      <c r="Q9" s="23"/>
      <c r="R9" s="22"/>
      <c r="S9" s="23">
        <v>175</v>
      </c>
      <c r="T9" s="50" t="s">
        <v>107</v>
      </c>
    </row>
    <row r="10" spans="1:20" ht="25.5">
      <c r="A10" s="1">
        <f t="shared" si="0"/>
        <v>4</v>
      </c>
      <c r="B10" s="6" t="s">
        <v>47</v>
      </c>
      <c r="C10" s="6" t="s">
        <v>112</v>
      </c>
      <c r="D10" s="6" t="s">
        <v>113</v>
      </c>
      <c r="E10" s="7" t="s">
        <v>76</v>
      </c>
      <c r="F10" s="8" t="s">
        <v>36</v>
      </c>
      <c r="G10" s="8">
        <v>3</v>
      </c>
      <c r="H10" s="8">
        <v>1</v>
      </c>
      <c r="I10" s="9" t="s">
        <v>114</v>
      </c>
      <c r="J10" s="8"/>
      <c r="K10" s="8"/>
      <c r="L10" s="8"/>
      <c r="M10" s="8"/>
      <c r="N10" s="8"/>
      <c r="O10" s="8"/>
      <c r="P10" s="8"/>
      <c r="Q10" s="8"/>
      <c r="R10" s="10"/>
      <c r="S10" s="11">
        <v>175</v>
      </c>
      <c r="T10" s="3" t="s">
        <v>107</v>
      </c>
    </row>
    <row r="11" spans="1:20" ht="38.25">
      <c r="A11" s="1">
        <f t="shared" si="0"/>
        <v>5</v>
      </c>
      <c r="B11" s="23" t="s">
        <v>81</v>
      </c>
      <c r="C11" s="23" t="s">
        <v>21</v>
      </c>
      <c r="D11" s="23" t="s">
        <v>115</v>
      </c>
      <c r="E11" s="24" t="s">
        <v>76</v>
      </c>
      <c r="F11" s="23" t="s">
        <v>80</v>
      </c>
      <c r="G11" s="23">
        <v>4</v>
      </c>
      <c r="H11" s="23">
        <v>1</v>
      </c>
      <c r="I11" s="24" t="s">
        <v>116</v>
      </c>
      <c r="J11" s="23"/>
      <c r="K11" s="23"/>
      <c r="L11" s="23"/>
      <c r="M11" s="23"/>
      <c r="N11" s="23"/>
      <c r="O11" s="23"/>
      <c r="P11" s="23"/>
      <c r="Q11" s="23"/>
      <c r="R11" s="26"/>
      <c r="S11" s="23">
        <v>175</v>
      </c>
      <c r="T11" s="3" t="s">
        <v>107</v>
      </c>
    </row>
    <row r="12" spans="1:20" ht="51">
      <c r="A12" s="1">
        <f t="shared" si="0"/>
        <v>6</v>
      </c>
      <c r="B12" s="23" t="s">
        <v>75</v>
      </c>
      <c r="C12" s="23" t="s">
        <v>12</v>
      </c>
      <c r="D12" s="23" t="s">
        <v>117</v>
      </c>
      <c r="E12" s="24" t="s">
        <v>76</v>
      </c>
      <c r="F12" s="23" t="s">
        <v>118</v>
      </c>
      <c r="G12" s="23">
        <v>6</v>
      </c>
      <c r="H12" s="23">
        <v>1</v>
      </c>
      <c r="I12" s="24" t="s">
        <v>119</v>
      </c>
      <c r="J12" s="23"/>
      <c r="K12" s="23"/>
      <c r="L12" s="23"/>
      <c r="M12" s="23"/>
      <c r="N12" s="23"/>
      <c r="O12" s="23"/>
      <c r="P12" s="23"/>
      <c r="Q12" s="23"/>
      <c r="R12" s="26"/>
      <c r="S12" s="23">
        <v>175</v>
      </c>
      <c r="T12" s="3" t="s">
        <v>107</v>
      </c>
    </row>
    <row r="13" spans="1:20" ht="63.75">
      <c r="A13" s="1">
        <f t="shared" si="0"/>
        <v>7</v>
      </c>
      <c r="B13" s="26" t="s">
        <v>120</v>
      </c>
      <c r="C13" s="26" t="s">
        <v>30</v>
      </c>
      <c r="D13" s="26" t="s">
        <v>121</v>
      </c>
      <c r="E13" s="27" t="s">
        <v>76</v>
      </c>
      <c r="F13" s="26" t="s">
        <v>122</v>
      </c>
      <c r="G13" s="26">
        <v>1</v>
      </c>
      <c r="H13" s="26">
        <v>1</v>
      </c>
      <c r="I13" s="27" t="s">
        <v>123</v>
      </c>
      <c r="J13" s="26"/>
      <c r="K13" s="26"/>
      <c r="L13" s="26"/>
      <c r="M13" s="26"/>
      <c r="N13" s="26"/>
      <c r="O13" s="26"/>
      <c r="P13" s="26"/>
      <c r="Q13" s="26"/>
      <c r="R13" s="26"/>
      <c r="S13" s="26">
        <v>125</v>
      </c>
      <c r="T13" s="51" t="s">
        <v>124</v>
      </c>
    </row>
    <row r="14" spans="1:20" s="28" customFormat="1" ht="51">
      <c r="A14" s="1">
        <f t="shared" si="0"/>
        <v>8</v>
      </c>
      <c r="B14" s="26" t="s">
        <v>125</v>
      </c>
      <c r="C14" s="26" t="s">
        <v>126</v>
      </c>
      <c r="D14" s="26" t="s">
        <v>127</v>
      </c>
      <c r="E14" s="27" t="s">
        <v>76</v>
      </c>
      <c r="F14" s="26" t="s">
        <v>61</v>
      </c>
      <c r="G14" s="26">
        <v>3</v>
      </c>
      <c r="H14" s="26">
        <v>1</v>
      </c>
      <c r="I14" s="27" t="s">
        <v>128</v>
      </c>
      <c r="J14" s="26"/>
      <c r="K14" s="26"/>
      <c r="L14" s="26"/>
      <c r="M14" s="26"/>
      <c r="N14" s="26"/>
      <c r="O14" s="26"/>
      <c r="P14" s="26"/>
      <c r="Q14" s="26"/>
      <c r="R14" s="22"/>
      <c r="S14" s="26">
        <v>175</v>
      </c>
      <c r="T14" s="50" t="s">
        <v>107</v>
      </c>
    </row>
    <row r="15" spans="1:20" ht="38.25">
      <c r="A15" s="1">
        <f t="shared" si="0"/>
        <v>9</v>
      </c>
      <c r="B15" s="23" t="s">
        <v>17</v>
      </c>
      <c r="C15" s="23" t="s">
        <v>13</v>
      </c>
      <c r="D15" s="23" t="s">
        <v>129</v>
      </c>
      <c r="E15" s="24" t="s">
        <v>130</v>
      </c>
      <c r="F15" s="23" t="s">
        <v>29</v>
      </c>
      <c r="G15" s="23">
        <v>3</v>
      </c>
      <c r="H15" s="23">
        <v>1</v>
      </c>
      <c r="I15" s="24" t="s">
        <v>116</v>
      </c>
      <c r="J15" s="23"/>
      <c r="K15" s="23"/>
      <c r="L15" s="23"/>
      <c r="M15" s="23"/>
      <c r="N15" s="23"/>
      <c r="O15" s="23"/>
      <c r="P15" s="23"/>
      <c r="Q15" s="23"/>
      <c r="R15" s="26"/>
      <c r="S15" s="26">
        <v>175</v>
      </c>
      <c r="T15" s="50" t="s">
        <v>131</v>
      </c>
    </row>
    <row r="16" spans="1:20" ht="51">
      <c r="A16" s="1">
        <f t="shared" si="0"/>
        <v>10</v>
      </c>
      <c r="B16" s="23" t="s">
        <v>132</v>
      </c>
      <c r="C16" s="23" t="s">
        <v>21</v>
      </c>
      <c r="D16" s="23" t="s">
        <v>133</v>
      </c>
      <c r="E16" s="24" t="s">
        <v>134</v>
      </c>
      <c r="F16" s="23" t="s">
        <v>135</v>
      </c>
      <c r="G16" s="23">
        <v>1</v>
      </c>
      <c r="H16" s="23">
        <v>1</v>
      </c>
      <c r="I16" s="24" t="s">
        <v>136</v>
      </c>
      <c r="J16" s="23"/>
      <c r="K16" s="23"/>
      <c r="L16" s="23"/>
      <c r="M16" s="23"/>
      <c r="N16" s="23"/>
      <c r="O16" s="23"/>
      <c r="P16" s="23"/>
      <c r="Q16" s="23"/>
      <c r="R16" s="26"/>
      <c r="S16" s="26">
        <v>125</v>
      </c>
      <c r="T16" s="50" t="s">
        <v>131</v>
      </c>
    </row>
    <row r="17" spans="1:20" s="30" customFormat="1" ht="51">
      <c r="A17" s="1">
        <f t="shared" si="0"/>
        <v>11</v>
      </c>
      <c r="B17" s="23" t="s">
        <v>132</v>
      </c>
      <c r="C17" s="23" t="s">
        <v>21</v>
      </c>
      <c r="D17" s="23" t="s">
        <v>137</v>
      </c>
      <c r="E17" s="24" t="s">
        <v>134</v>
      </c>
      <c r="F17" s="23" t="s">
        <v>138</v>
      </c>
      <c r="G17" s="23">
        <v>2</v>
      </c>
      <c r="H17" s="23">
        <v>1</v>
      </c>
      <c r="I17" s="29" t="s">
        <v>139</v>
      </c>
      <c r="J17" s="23"/>
      <c r="K17" s="23"/>
      <c r="L17" s="23"/>
      <c r="M17" s="23"/>
      <c r="N17" s="23"/>
      <c r="O17" s="23"/>
      <c r="P17" s="23"/>
      <c r="Q17" s="23"/>
      <c r="R17" s="26"/>
      <c r="S17" s="26">
        <v>175</v>
      </c>
      <c r="T17" s="51" t="s">
        <v>140</v>
      </c>
    </row>
    <row r="18" spans="1:20" ht="102.75" customHeight="1">
      <c r="A18" s="1">
        <f t="shared" si="0"/>
        <v>12</v>
      </c>
      <c r="B18" s="23" t="s">
        <v>141</v>
      </c>
      <c r="C18" s="23" t="s">
        <v>13</v>
      </c>
      <c r="D18" s="23" t="s">
        <v>142</v>
      </c>
      <c r="E18" s="24" t="s">
        <v>143</v>
      </c>
      <c r="F18" s="23"/>
      <c r="G18" s="23">
        <v>2</v>
      </c>
      <c r="H18" s="23">
        <v>1</v>
      </c>
      <c r="I18" s="24" t="s">
        <v>144</v>
      </c>
      <c r="J18" s="23"/>
      <c r="K18" s="23"/>
      <c r="L18" s="23"/>
      <c r="M18" s="23"/>
      <c r="N18" s="23"/>
      <c r="O18" s="23"/>
      <c r="P18" s="23"/>
      <c r="Q18" s="23"/>
      <c r="R18" s="22"/>
      <c r="S18" s="26">
        <v>175</v>
      </c>
      <c r="T18" s="50" t="s">
        <v>145</v>
      </c>
    </row>
    <row r="19" spans="1:20" ht="63.75">
      <c r="A19" s="1">
        <f t="shared" si="0"/>
        <v>13</v>
      </c>
      <c r="B19" s="26" t="s">
        <v>146</v>
      </c>
      <c r="C19" s="26" t="s">
        <v>53</v>
      </c>
      <c r="D19" s="26" t="s">
        <v>147</v>
      </c>
      <c r="E19" s="27" t="s">
        <v>148</v>
      </c>
      <c r="F19" s="26" t="s">
        <v>149</v>
      </c>
      <c r="G19" s="26">
        <v>2</v>
      </c>
      <c r="H19" s="26">
        <v>1</v>
      </c>
      <c r="I19" s="27" t="s">
        <v>150</v>
      </c>
      <c r="J19" s="26"/>
      <c r="K19" s="26"/>
      <c r="L19" s="26"/>
      <c r="M19" s="26"/>
      <c r="N19" s="26"/>
      <c r="O19" s="26"/>
      <c r="P19" s="26"/>
      <c r="Q19" s="26"/>
      <c r="R19" s="22"/>
      <c r="S19" s="26">
        <v>175</v>
      </c>
      <c r="T19" s="50" t="s">
        <v>140</v>
      </c>
    </row>
    <row r="20" spans="1:20" s="30" customFormat="1" ht="63.75">
      <c r="A20" s="1">
        <f t="shared" si="0"/>
        <v>14</v>
      </c>
      <c r="B20" s="22" t="s">
        <v>151</v>
      </c>
      <c r="C20" s="22" t="s">
        <v>152</v>
      </c>
      <c r="D20" s="22" t="s">
        <v>153</v>
      </c>
      <c r="E20" s="31" t="s">
        <v>154</v>
      </c>
      <c r="F20" s="22" t="s">
        <v>60</v>
      </c>
      <c r="G20" s="22">
        <v>2</v>
      </c>
      <c r="H20" s="22">
        <v>2</v>
      </c>
      <c r="I20" s="31" t="s">
        <v>155</v>
      </c>
      <c r="J20" s="22">
        <v>7</v>
      </c>
      <c r="K20" s="22">
        <v>3</v>
      </c>
      <c r="L20" s="22"/>
      <c r="M20" s="22"/>
      <c r="N20" s="22">
        <v>20</v>
      </c>
      <c r="O20" s="22">
        <v>44</v>
      </c>
      <c r="P20" s="22"/>
      <c r="Q20" s="22"/>
      <c r="R20" s="22">
        <f t="shared" ref="R20:R76" si="1">SUM(J20:Q20)</f>
        <v>74</v>
      </c>
      <c r="S20" s="22">
        <v>175</v>
      </c>
      <c r="T20" s="21"/>
    </row>
    <row r="21" spans="1:20" ht="51">
      <c r="A21" s="1">
        <f t="shared" si="0"/>
        <v>15</v>
      </c>
      <c r="B21" s="20" t="s">
        <v>52</v>
      </c>
      <c r="C21" s="20" t="s">
        <v>23</v>
      </c>
      <c r="D21" s="20" t="s">
        <v>156</v>
      </c>
      <c r="E21" s="21" t="s">
        <v>157</v>
      </c>
      <c r="F21" s="20" t="s">
        <v>72</v>
      </c>
      <c r="G21" s="20">
        <v>4</v>
      </c>
      <c r="H21" s="20">
        <v>1</v>
      </c>
      <c r="I21" s="21" t="s">
        <v>158</v>
      </c>
      <c r="J21" s="20">
        <v>7</v>
      </c>
      <c r="K21" s="20">
        <v>5</v>
      </c>
      <c r="L21" s="20"/>
      <c r="M21" s="20">
        <v>15</v>
      </c>
      <c r="N21" s="20"/>
      <c r="O21" s="20">
        <v>44</v>
      </c>
      <c r="P21" s="20">
        <v>0</v>
      </c>
      <c r="Q21" s="20">
        <v>0</v>
      </c>
      <c r="R21" s="22">
        <f t="shared" si="1"/>
        <v>71</v>
      </c>
      <c r="S21" s="20">
        <v>175</v>
      </c>
      <c r="T21" s="21"/>
    </row>
    <row r="22" spans="1:20" s="28" customFormat="1" ht="22.5" customHeight="1">
      <c r="A22" s="1">
        <f t="shared" si="0"/>
        <v>16</v>
      </c>
      <c r="B22" s="26" t="s">
        <v>159</v>
      </c>
      <c r="C22" s="26" t="s">
        <v>7</v>
      </c>
      <c r="D22" s="26" t="s">
        <v>160</v>
      </c>
      <c r="E22" s="27" t="s">
        <v>157</v>
      </c>
      <c r="F22" s="26" t="s">
        <v>61</v>
      </c>
      <c r="G22" s="26">
        <v>1</v>
      </c>
      <c r="H22" s="26">
        <v>1</v>
      </c>
      <c r="I22" s="27" t="s">
        <v>161</v>
      </c>
      <c r="J22" s="26">
        <v>7</v>
      </c>
      <c r="K22" s="26">
        <v>3</v>
      </c>
      <c r="L22" s="26"/>
      <c r="M22" s="26">
        <v>15</v>
      </c>
      <c r="N22" s="26"/>
      <c r="O22" s="26">
        <v>43</v>
      </c>
      <c r="P22" s="26"/>
      <c r="Q22" s="26"/>
      <c r="R22" s="26">
        <f t="shared" si="1"/>
        <v>68</v>
      </c>
      <c r="S22" s="26">
        <v>125</v>
      </c>
      <c r="T22" s="51"/>
    </row>
    <row r="23" spans="1:20" ht="63.75">
      <c r="A23" s="1">
        <f t="shared" si="0"/>
        <v>17</v>
      </c>
      <c r="B23" s="26" t="s">
        <v>62</v>
      </c>
      <c r="C23" s="26" t="s">
        <v>5</v>
      </c>
      <c r="D23" s="26" t="s">
        <v>369</v>
      </c>
      <c r="E23" s="27" t="s">
        <v>157</v>
      </c>
      <c r="F23" s="26" t="s">
        <v>29</v>
      </c>
      <c r="G23" s="26">
        <v>4</v>
      </c>
      <c r="H23" s="26">
        <v>1</v>
      </c>
      <c r="I23" s="27" t="s">
        <v>370</v>
      </c>
      <c r="J23" s="26">
        <v>5</v>
      </c>
      <c r="K23" s="26">
        <v>4</v>
      </c>
      <c r="L23" s="26"/>
      <c r="M23" s="26">
        <v>15</v>
      </c>
      <c r="N23" s="26"/>
      <c r="O23" s="26">
        <v>44</v>
      </c>
      <c r="P23" s="26"/>
      <c r="Q23" s="26"/>
      <c r="R23" s="20">
        <f t="shared" si="1"/>
        <v>68</v>
      </c>
      <c r="S23" s="22">
        <v>175</v>
      </c>
      <c r="T23" s="51"/>
    </row>
    <row r="24" spans="1:20" s="25" customFormat="1" ht="38.25">
      <c r="A24" s="1">
        <f t="shared" si="0"/>
        <v>18</v>
      </c>
      <c r="B24" s="23" t="s">
        <v>162</v>
      </c>
      <c r="C24" s="23" t="s">
        <v>35</v>
      </c>
      <c r="D24" s="23" t="s">
        <v>163</v>
      </c>
      <c r="E24" s="24" t="s">
        <v>157</v>
      </c>
      <c r="F24" s="23" t="s">
        <v>164</v>
      </c>
      <c r="G24" s="23">
        <v>1</v>
      </c>
      <c r="H24" s="23">
        <v>1</v>
      </c>
      <c r="I24" s="24" t="s">
        <v>165</v>
      </c>
      <c r="J24" s="23">
        <v>7</v>
      </c>
      <c r="K24" s="23">
        <v>1</v>
      </c>
      <c r="L24" s="23"/>
      <c r="M24" s="23">
        <v>15</v>
      </c>
      <c r="N24" s="23"/>
      <c r="O24" s="23">
        <v>44</v>
      </c>
      <c r="P24" s="23"/>
      <c r="Q24" s="23"/>
      <c r="R24" s="32">
        <f t="shared" si="1"/>
        <v>67</v>
      </c>
      <c r="S24" s="23">
        <v>125</v>
      </c>
      <c r="T24" s="51"/>
    </row>
    <row r="25" spans="1:20" ht="51">
      <c r="A25" s="1">
        <f t="shared" si="0"/>
        <v>19</v>
      </c>
      <c r="B25" s="22" t="s">
        <v>20</v>
      </c>
      <c r="C25" s="22" t="s">
        <v>166</v>
      </c>
      <c r="D25" s="22" t="s">
        <v>167</v>
      </c>
      <c r="E25" s="31" t="s">
        <v>157</v>
      </c>
      <c r="F25" s="31" t="s">
        <v>168</v>
      </c>
      <c r="G25" s="22">
        <v>4</v>
      </c>
      <c r="H25" s="22">
        <v>1</v>
      </c>
      <c r="I25" s="31" t="s">
        <v>169</v>
      </c>
      <c r="J25" s="22">
        <v>7</v>
      </c>
      <c r="K25" s="22">
        <v>3</v>
      </c>
      <c r="L25" s="22"/>
      <c r="M25" s="22">
        <v>15</v>
      </c>
      <c r="N25" s="22"/>
      <c r="O25" s="22">
        <v>41</v>
      </c>
      <c r="P25" s="22"/>
      <c r="Q25" s="22"/>
      <c r="R25" s="22">
        <f t="shared" si="1"/>
        <v>66</v>
      </c>
      <c r="S25" s="22">
        <v>175</v>
      </c>
      <c r="T25" s="21"/>
    </row>
    <row r="26" spans="1:20" ht="63.75">
      <c r="A26" s="1">
        <f t="shared" si="0"/>
        <v>20</v>
      </c>
      <c r="B26" s="20" t="s">
        <v>52</v>
      </c>
      <c r="C26" s="20" t="s">
        <v>170</v>
      </c>
      <c r="D26" s="20" t="s">
        <v>171</v>
      </c>
      <c r="E26" s="21" t="s">
        <v>157</v>
      </c>
      <c r="F26" s="20" t="s">
        <v>72</v>
      </c>
      <c r="G26" s="20">
        <v>3</v>
      </c>
      <c r="H26" s="20">
        <v>1</v>
      </c>
      <c r="I26" s="21" t="s">
        <v>172</v>
      </c>
      <c r="J26" s="20">
        <v>2</v>
      </c>
      <c r="K26" s="20">
        <v>5</v>
      </c>
      <c r="L26" s="20"/>
      <c r="M26" s="20">
        <v>15</v>
      </c>
      <c r="N26" s="20"/>
      <c r="O26" s="20">
        <v>44</v>
      </c>
      <c r="P26" s="20">
        <v>0</v>
      </c>
      <c r="Q26" s="20">
        <v>0</v>
      </c>
      <c r="R26" s="22">
        <f t="shared" si="1"/>
        <v>66</v>
      </c>
      <c r="S26" s="20">
        <v>175</v>
      </c>
      <c r="T26" s="21"/>
    </row>
    <row r="27" spans="1:20" s="28" customFormat="1" ht="63.75">
      <c r="A27" s="1">
        <f t="shared" si="0"/>
        <v>21</v>
      </c>
      <c r="B27" s="22" t="s">
        <v>11</v>
      </c>
      <c r="C27" s="22" t="s">
        <v>173</v>
      </c>
      <c r="D27" s="22" t="s">
        <v>100</v>
      </c>
      <c r="E27" s="31" t="s">
        <v>174</v>
      </c>
      <c r="F27" s="22" t="s">
        <v>175</v>
      </c>
      <c r="G27" s="22">
        <v>4</v>
      </c>
      <c r="H27" s="22">
        <v>1</v>
      </c>
      <c r="I27" s="31" t="s">
        <v>176</v>
      </c>
      <c r="J27" s="22">
        <v>5</v>
      </c>
      <c r="K27" s="22">
        <v>3</v>
      </c>
      <c r="L27" s="22"/>
      <c r="M27" s="22">
        <v>2</v>
      </c>
      <c r="N27" s="22"/>
      <c r="O27" s="33">
        <f>44+7.5</f>
        <v>51.5</v>
      </c>
      <c r="P27" s="22"/>
      <c r="Q27" s="22">
        <v>4</v>
      </c>
      <c r="R27" s="22">
        <f t="shared" si="1"/>
        <v>65.5</v>
      </c>
      <c r="S27" s="22">
        <v>175</v>
      </c>
      <c r="T27" s="21"/>
    </row>
    <row r="28" spans="1:20" ht="38.25">
      <c r="A28" s="1">
        <f t="shared" si="0"/>
        <v>22</v>
      </c>
      <c r="B28" s="23" t="s">
        <v>177</v>
      </c>
      <c r="C28" s="23" t="s">
        <v>5</v>
      </c>
      <c r="D28" s="23" t="s">
        <v>178</v>
      </c>
      <c r="E28" s="24" t="s">
        <v>157</v>
      </c>
      <c r="F28" s="23" t="s">
        <v>179</v>
      </c>
      <c r="G28" s="23">
        <v>2</v>
      </c>
      <c r="H28" s="23">
        <v>1</v>
      </c>
      <c r="I28" s="24" t="s">
        <v>180</v>
      </c>
      <c r="J28" s="23">
        <v>5</v>
      </c>
      <c r="K28" s="23">
        <v>3</v>
      </c>
      <c r="L28" s="23"/>
      <c r="M28" s="23">
        <v>15</v>
      </c>
      <c r="N28" s="23"/>
      <c r="O28" s="23">
        <v>42</v>
      </c>
      <c r="P28" s="23"/>
      <c r="Q28" s="23"/>
      <c r="R28" s="34">
        <f t="shared" si="1"/>
        <v>65</v>
      </c>
      <c r="S28" s="23">
        <v>175</v>
      </c>
      <c r="T28" s="50"/>
    </row>
    <row r="29" spans="1:20" ht="51">
      <c r="A29" s="1">
        <f t="shared" si="0"/>
        <v>23</v>
      </c>
      <c r="B29" s="23" t="s">
        <v>181</v>
      </c>
      <c r="C29" s="23" t="s">
        <v>182</v>
      </c>
      <c r="D29" s="23" t="s">
        <v>183</v>
      </c>
      <c r="E29" s="24" t="s">
        <v>157</v>
      </c>
      <c r="F29" s="23" t="s">
        <v>73</v>
      </c>
      <c r="G29" s="23">
        <v>3</v>
      </c>
      <c r="H29" s="23">
        <v>1</v>
      </c>
      <c r="I29" s="24" t="s">
        <v>184</v>
      </c>
      <c r="J29" s="23">
        <v>2</v>
      </c>
      <c r="K29" s="23">
        <v>3</v>
      </c>
      <c r="L29" s="23"/>
      <c r="M29" s="23">
        <v>15</v>
      </c>
      <c r="N29" s="23"/>
      <c r="O29" s="23">
        <v>43</v>
      </c>
      <c r="P29" s="23"/>
      <c r="Q29" s="23"/>
      <c r="R29" s="22">
        <f t="shared" si="1"/>
        <v>63</v>
      </c>
      <c r="S29" s="23">
        <v>175</v>
      </c>
      <c r="T29" s="50"/>
    </row>
    <row r="30" spans="1:20" ht="63.75">
      <c r="A30" s="1">
        <f t="shared" si="0"/>
        <v>24</v>
      </c>
      <c r="B30" s="20" t="s">
        <v>67</v>
      </c>
      <c r="C30" s="20" t="s">
        <v>8</v>
      </c>
      <c r="D30" s="20" t="s">
        <v>185</v>
      </c>
      <c r="E30" s="21" t="s">
        <v>157</v>
      </c>
      <c r="F30" s="20" t="s">
        <v>186</v>
      </c>
      <c r="G30" s="20">
        <v>4</v>
      </c>
      <c r="H30" s="20">
        <v>1</v>
      </c>
      <c r="I30" s="21" t="s">
        <v>187</v>
      </c>
      <c r="J30" s="20">
        <v>2</v>
      </c>
      <c r="K30" s="20">
        <v>4</v>
      </c>
      <c r="L30" s="20"/>
      <c r="M30" s="20">
        <v>15</v>
      </c>
      <c r="N30" s="20"/>
      <c r="O30" s="20">
        <v>42</v>
      </c>
      <c r="P30" s="20"/>
      <c r="Q30" s="20"/>
      <c r="R30" s="20">
        <f t="shared" si="1"/>
        <v>63</v>
      </c>
      <c r="S30" s="20">
        <v>175</v>
      </c>
      <c r="T30" s="21"/>
    </row>
    <row r="31" spans="1:20" s="28" customFormat="1" ht="12" customHeight="1">
      <c r="A31" s="1">
        <f t="shared" si="0"/>
        <v>25</v>
      </c>
      <c r="B31" s="26" t="s">
        <v>188</v>
      </c>
      <c r="C31" s="26" t="s">
        <v>65</v>
      </c>
      <c r="D31" s="26" t="s">
        <v>189</v>
      </c>
      <c r="E31" s="27" t="s">
        <v>43</v>
      </c>
      <c r="F31" s="26" t="s">
        <v>190</v>
      </c>
      <c r="G31" s="26">
        <v>3</v>
      </c>
      <c r="H31" s="26">
        <v>1</v>
      </c>
      <c r="I31" s="27" t="s">
        <v>191</v>
      </c>
      <c r="J31" s="26">
        <v>2</v>
      </c>
      <c r="K31" s="26">
        <v>3</v>
      </c>
      <c r="L31" s="26"/>
      <c r="M31" s="26">
        <v>10</v>
      </c>
      <c r="N31" s="26"/>
      <c r="O31" s="26">
        <v>39</v>
      </c>
      <c r="P31" s="26"/>
      <c r="Q31" s="26">
        <v>8</v>
      </c>
      <c r="R31" s="22">
        <f t="shared" si="1"/>
        <v>62</v>
      </c>
      <c r="S31" s="26">
        <v>175</v>
      </c>
      <c r="T31" s="50"/>
    </row>
    <row r="32" spans="1:20" ht="63.75">
      <c r="A32" s="1">
        <f t="shared" si="0"/>
        <v>26</v>
      </c>
      <c r="B32" s="26" t="s">
        <v>120</v>
      </c>
      <c r="C32" s="26" t="s">
        <v>37</v>
      </c>
      <c r="D32" s="26" t="s">
        <v>100</v>
      </c>
      <c r="E32" s="27" t="s">
        <v>157</v>
      </c>
      <c r="F32" s="26" t="s">
        <v>122</v>
      </c>
      <c r="G32" s="26">
        <v>1</v>
      </c>
      <c r="H32" s="26">
        <v>1</v>
      </c>
      <c r="I32" s="27" t="s">
        <v>192</v>
      </c>
      <c r="J32" s="26">
        <v>5</v>
      </c>
      <c r="K32" s="26">
        <v>4</v>
      </c>
      <c r="L32" s="26"/>
      <c r="M32" s="26">
        <v>10</v>
      </c>
      <c r="N32" s="26"/>
      <c r="O32" s="26">
        <v>42</v>
      </c>
      <c r="P32" s="26"/>
      <c r="Q32" s="26"/>
      <c r="R32" s="22">
        <f t="shared" si="1"/>
        <v>61</v>
      </c>
      <c r="S32" s="26">
        <v>125</v>
      </c>
      <c r="T32" s="51"/>
    </row>
    <row r="33" spans="1:20" ht="38.25">
      <c r="A33" s="1">
        <f t="shared" si="0"/>
        <v>27</v>
      </c>
      <c r="B33" s="20" t="s">
        <v>17</v>
      </c>
      <c r="C33" s="20" t="s">
        <v>35</v>
      </c>
      <c r="D33" s="20" t="s">
        <v>142</v>
      </c>
      <c r="E33" s="21" t="s">
        <v>157</v>
      </c>
      <c r="F33" s="21" t="s">
        <v>193</v>
      </c>
      <c r="G33" s="20">
        <v>3</v>
      </c>
      <c r="H33" s="20">
        <v>1</v>
      </c>
      <c r="I33" s="21" t="s">
        <v>194</v>
      </c>
      <c r="J33" s="20">
        <v>2</v>
      </c>
      <c r="K33" s="20">
        <v>1</v>
      </c>
      <c r="L33" s="20"/>
      <c r="M33" s="20">
        <v>15</v>
      </c>
      <c r="N33" s="20"/>
      <c r="O33" s="20">
        <v>43</v>
      </c>
      <c r="P33" s="20"/>
      <c r="Q33" s="20"/>
      <c r="R33" s="22">
        <f t="shared" si="1"/>
        <v>61</v>
      </c>
      <c r="S33" s="22">
        <v>175</v>
      </c>
      <c r="T33" s="21"/>
    </row>
    <row r="34" spans="1:20" ht="25.5">
      <c r="A34" s="1">
        <f t="shared" si="0"/>
        <v>28</v>
      </c>
      <c r="B34" s="32" t="s">
        <v>41</v>
      </c>
      <c r="C34" s="32" t="s">
        <v>195</v>
      </c>
      <c r="D34" s="32" t="s">
        <v>196</v>
      </c>
      <c r="E34" s="35" t="s">
        <v>157</v>
      </c>
      <c r="F34" s="32" t="s">
        <v>33</v>
      </c>
      <c r="G34" s="32">
        <v>4</v>
      </c>
      <c r="H34" s="32">
        <v>1</v>
      </c>
      <c r="I34" s="35" t="s">
        <v>106</v>
      </c>
      <c r="J34" s="32">
        <v>10</v>
      </c>
      <c r="K34" s="32">
        <v>3</v>
      </c>
      <c r="L34" s="32">
        <v>2</v>
      </c>
      <c r="M34" s="32">
        <v>3</v>
      </c>
      <c r="N34" s="32"/>
      <c r="O34" s="32">
        <v>42</v>
      </c>
      <c r="P34" s="32"/>
      <c r="Q34" s="32"/>
      <c r="R34" s="34">
        <f t="shared" si="1"/>
        <v>60</v>
      </c>
      <c r="S34" s="32">
        <v>175</v>
      </c>
      <c r="T34" s="35"/>
    </row>
    <row r="35" spans="1:20" ht="63.75">
      <c r="A35" s="1">
        <f t="shared" si="0"/>
        <v>29</v>
      </c>
      <c r="B35" s="23" t="s">
        <v>120</v>
      </c>
      <c r="C35" s="23" t="s">
        <v>69</v>
      </c>
      <c r="D35" s="23" t="s">
        <v>197</v>
      </c>
      <c r="E35" s="24" t="s">
        <v>157</v>
      </c>
      <c r="F35" s="23" t="s">
        <v>110</v>
      </c>
      <c r="G35" s="23">
        <v>1</v>
      </c>
      <c r="H35" s="23">
        <v>1</v>
      </c>
      <c r="I35" s="24" t="s">
        <v>198</v>
      </c>
      <c r="J35" s="23">
        <v>5</v>
      </c>
      <c r="K35" s="23">
        <v>1</v>
      </c>
      <c r="L35" s="23"/>
      <c r="M35" s="23">
        <v>15</v>
      </c>
      <c r="N35" s="23"/>
      <c r="O35" s="23">
        <v>39</v>
      </c>
      <c r="P35" s="23"/>
      <c r="Q35" s="23"/>
      <c r="R35" s="20">
        <f t="shared" si="1"/>
        <v>60</v>
      </c>
      <c r="S35" s="23">
        <v>125</v>
      </c>
      <c r="T35" s="51"/>
    </row>
    <row r="36" spans="1:20" s="25" customFormat="1" ht="25.5">
      <c r="A36" s="1">
        <f t="shared" si="0"/>
        <v>30</v>
      </c>
      <c r="B36" s="22" t="s">
        <v>31</v>
      </c>
      <c r="C36" s="22" t="s">
        <v>199</v>
      </c>
      <c r="D36" s="22" t="s">
        <v>200</v>
      </c>
      <c r="E36" s="31" t="s">
        <v>157</v>
      </c>
      <c r="F36" s="22" t="s">
        <v>201</v>
      </c>
      <c r="G36" s="20">
        <v>4</v>
      </c>
      <c r="H36" s="20">
        <v>1</v>
      </c>
      <c r="I36" s="21" t="s">
        <v>202</v>
      </c>
      <c r="J36" s="20">
        <v>7</v>
      </c>
      <c r="K36" s="20">
        <v>3</v>
      </c>
      <c r="L36" s="20"/>
      <c r="M36" s="20">
        <v>5</v>
      </c>
      <c r="N36" s="20"/>
      <c r="O36" s="20">
        <v>44</v>
      </c>
      <c r="P36" s="20"/>
      <c r="Q36" s="20"/>
      <c r="R36" s="22">
        <f t="shared" si="1"/>
        <v>59</v>
      </c>
      <c r="S36" s="20">
        <v>175</v>
      </c>
      <c r="T36" s="21"/>
    </row>
    <row r="37" spans="1:20" ht="63.75">
      <c r="A37" s="1">
        <f t="shared" si="0"/>
        <v>31</v>
      </c>
      <c r="B37" s="23" t="s">
        <v>203</v>
      </c>
      <c r="C37" s="23" t="s">
        <v>204</v>
      </c>
      <c r="D37" s="23" t="s">
        <v>115</v>
      </c>
      <c r="E37" s="24" t="s">
        <v>157</v>
      </c>
      <c r="F37" s="23" t="s">
        <v>56</v>
      </c>
      <c r="G37" s="23">
        <v>2</v>
      </c>
      <c r="H37" s="23">
        <v>1</v>
      </c>
      <c r="I37" s="24" t="s">
        <v>205</v>
      </c>
      <c r="J37" s="23">
        <v>2</v>
      </c>
      <c r="K37" s="23">
        <v>3</v>
      </c>
      <c r="L37" s="23"/>
      <c r="M37" s="23">
        <v>10</v>
      </c>
      <c r="N37" s="23"/>
      <c r="O37" s="23">
        <v>44</v>
      </c>
      <c r="P37" s="23"/>
      <c r="Q37" s="23"/>
      <c r="R37" s="22">
        <f t="shared" si="1"/>
        <v>59</v>
      </c>
      <c r="S37" s="23">
        <v>175</v>
      </c>
      <c r="T37" s="51"/>
    </row>
    <row r="38" spans="1:20" ht="63.75">
      <c r="A38" s="1">
        <f t="shared" si="0"/>
        <v>32</v>
      </c>
      <c r="B38" s="20" t="s">
        <v>206</v>
      </c>
      <c r="C38" s="20" t="s">
        <v>207</v>
      </c>
      <c r="D38" s="20" t="s">
        <v>208</v>
      </c>
      <c r="E38" s="21" t="s">
        <v>157</v>
      </c>
      <c r="F38" s="20" t="s">
        <v>40</v>
      </c>
      <c r="G38" s="20">
        <v>4</v>
      </c>
      <c r="H38" s="20">
        <v>1</v>
      </c>
      <c r="I38" s="21" t="s">
        <v>209</v>
      </c>
      <c r="J38" s="20">
        <v>7</v>
      </c>
      <c r="K38" s="20">
        <v>3</v>
      </c>
      <c r="L38" s="20"/>
      <c r="M38" s="20">
        <v>3</v>
      </c>
      <c r="N38" s="20"/>
      <c r="O38" s="20">
        <v>43</v>
      </c>
      <c r="P38" s="20">
        <v>0</v>
      </c>
      <c r="Q38" s="20">
        <v>0</v>
      </c>
      <c r="R38" s="20">
        <f t="shared" si="1"/>
        <v>56</v>
      </c>
      <c r="S38" s="20">
        <v>175</v>
      </c>
      <c r="T38" s="21"/>
    </row>
    <row r="39" spans="1:20" ht="63.75">
      <c r="A39" s="1">
        <f t="shared" si="0"/>
        <v>33</v>
      </c>
      <c r="B39" s="23" t="s">
        <v>210</v>
      </c>
      <c r="C39" s="23" t="s">
        <v>6</v>
      </c>
      <c r="D39" s="23" t="s">
        <v>211</v>
      </c>
      <c r="E39" s="24" t="s">
        <v>157</v>
      </c>
      <c r="F39" s="23" t="s">
        <v>61</v>
      </c>
      <c r="G39" s="23">
        <v>4</v>
      </c>
      <c r="H39" s="23">
        <v>1</v>
      </c>
      <c r="I39" s="24" t="s">
        <v>212</v>
      </c>
      <c r="J39" s="23">
        <v>5</v>
      </c>
      <c r="K39" s="23">
        <v>3</v>
      </c>
      <c r="L39" s="23"/>
      <c r="M39" s="23">
        <v>5</v>
      </c>
      <c r="N39" s="23"/>
      <c r="O39" s="23">
        <v>43</v>
      </c>
      <c r="P39" s="23"/>
      <c r="Q39" s="23"/>
      <c r="R39" s="20">
        <f t="shared" si="1"/>
        <v>56</v>
      </c>
      <c r="S39" s="14">
        <v>175</v>
      </c>
      <c r="T39" s="51"/>
    </row>
    <row r="40" spans="1:20" ht="25.5">
      <c r="A40" s="1">
        <f t="shared" si="0"/>
        <v>34</v>
      </c>
      <c r="B40" s="23" t="s">
        <v>10</v>
      </c>
      <c r="C40" s="23" t="s">
        <v>35</v>
      </c>
      <c r="D40" s="23" t="s">
        <v>189</v>
      </c>
      <c r="E40" s="24" t="s">
        <v>213</v>
      </c>
      <c r="F40" s="23" t="s">
        <v>18</v>
      </c>
      <c r="G40" s="23">
        <v>3</v>
      </c>
      <c r="H40" s="23">
        <v>1</v>
      </c>
      <c r="I40" s="24" t="s">
        <v>214</v>
      </c>
      <c r="J40" s="23">
        <v>2</v>
      </c>
      <c r="K40" s="23">
        <v>3</v>
      </c>
      <c r="L40" s="23"/>
      <c r="M40" s="23"/>
      <c r="N40" s="23"/>
      <c r="O40" s="23">
        <v>43</v>
      </c>
      <c r="P40" s="23"/>
      <c r="Q40" s="23">
        <v>8</v>
      </c>
      <c r="R40" s="32">
        <f t="shared" si="1"/>
        <v>56</v>
      </c>
      <c r="S40" s="23">
        <v>175</v>
      </c>
      <c r="T40" s="51"/>
    </row>
    <row r="41" spans="1:20" ht="38.25">
      <c r="A41" s="1">
        <f t="shared" si="0"/>
        <v>35</v>
      </c>
      <c r="B41" s="20" t="s">
        <v>215</v>
      </c>
      <c r="C41" s="20" t="s">
        <v>216</v>
      </c>
      <c r="D41" s="20" t="s">
        <v>217</v>
      </c>
      <c r="E41" s="21" t="s">
        <v>157</v>
      </c>
      <c r="F41" s="20" t="s">
        <v>218</v>
      </c>
      <c r="G41" s="20">
        <v>4</v>
      </c>
      <c r="H41" s="20">
        <v>1</v>
      </c>
      <c r="I41" s="21" t="s">
        <v>219</v>
      </c>
      <c r="J41" s="20">
        <v>5</v>
      </c>
      <c r="K41" s="20">
        <v>3</v>
      </c>
      <c r="L41" s="20"/>
      <c r="M41" s="20">
        <v>2</v>
      </c>
      <c r="N41" s="20"/>
      <c r="O41" s="20">
        <f>43+2</f>
        <v>45</v>
      </c>
      <c r="P41" s="20">
        <v>0</v>
      </c>
      <c r="Q41" s="20">
        <v>0</v>
      </c>
      <c r="R41" s="20">
        <f t="shared" si="1"/>
        <v>55</v>
      </c>
      <c r="S41" s="20">
        <v>175</v>
      </c>
      <c r="T41" s="21"/>
    </row>
    <row r="42" spans="1:20" s="28" customFormat="1" ht="51">
      <c r="A42" s="1">
        <f t="shared" si="0"/>
        <v>36</v>
      </c>
      <c r="B42" s="36" t="s">
        <v>81</v>
      </c>
      <c r="C42" s="36" t="s">
        <v>220</v>
      </c>
      <c r="D42" s="36" t="s">
        <v>221</v>
      </c>
      <c r="E42" s="37" t="s">
        <v>157</v>
      </c>
      <c r="F42" s="36" t="s">
        <v>80</v>
      </c>
      <c r="G42" s="36">
        <v>2</v>
      </c>
      <c r="H42" s="36">
        <v>2</v>
      </c>
      <c r="I42" s="38" t="s">
        <v>222</v>
      </c>
      <c r="J42" s="36">
        <v>7</v>
      </c>
      <c r="K42" s="36">
        <v>4</v>
      </c>
      <c r="L42" s="36"/>
      <c r="M42" s="36"/>
      <c r="N42" s="36"/>
      <c r="O42" s="36">
        <v>43</v>
      </c>
      <c r="P42" s="36"/>
      <c r="Q42" s="36"/>
      <c r="R42" s="34">
        <f t="shared" si="1"/>
        <v>54</v>
      </c>
      <c r="S42" s="36">
        <v>175</v>
      </c>
      <c r="T42" s="52"/>
    </row>
    <row r="43" spans="1:20" s="30" customFormat="1" ht="38.25">
      <c r="A43" s="1">
        <f t="shared" si="0"/>
        <v>37</v>
      </c>
      <c r="B43" s="20" t="s">
        <v>223</v>
      </c>
      <c r="C43" s="20" t="s">
        <v>12</v>
      </c>
      <c r="D43" s="20" t="s">
        <v>224</v>
      </c>
      <c r="E43" s="21" t="s">
        <v>157</v>
      </c>
      <c r="F43" s="20" t="s">
        <v>225</v>
      </c>
      <c r="G43" s="20">
        <v>6</v>
      </c>
      <c r="H43" s="20">
        <v>1</v>
      </c>
      <c r="I43" s="21" t="s">
        <v>226</v>
      </c>
      <c r="J43" s="20">
        <v>7</v>
      </c>
      <c r="K43" s="20">
        <v>4</v>
      </c>
      <c r="L43" s="20"/>
      <c r="M43" s="20"/>
      <c r="N43" s="20"/>
      <c r="O43" s="20">
        <v>43</v>
      </c>
      <c r="P43" s="20"/>
      <c r="Q43" s="20"/>
      <c r="R43" s="22">
        <f t="shared" si="1"/>
        <v>54</v>
      </c>
      <c r="S43" s="20">
        <v>175</v>
      </c>
      <c r="T43" s="21"/>
    </row>
    <row r="44" spans="1:20" ht="51">
      <c r="A44" s="1">
        <f t="shared" si="0"/>
        <v>38</v>
      </c>
      <c r="B44" s="23" t="s">
        <v>227</v>
      </c>
      <c r="C44" s="23" t="s">
        <v>59</v>
      </c>
      <c r="D44" s="23" t="s">
        <v>228</v>
      </c>
      <c r="E44" s="24" t="s">
        <v>157</v>
      </c>
      <c r="F44" s="23" t="s">
        <v>40</v>
      </c>
      <c r="G44" s="23">
        <v>4</v>
      </c>
      <c r="H44" s="23">
        <v>1</v>
      </c>
      <c r="I44" s="24" t="s">
        <v>229</v>
      </c>
      <c r="J44" s="23">
        <v>5</v>
      </c>
      <c r="K44" s="23">
        <v>3</v>
      </c>
      <c r="L44" s="23"/>
      <c r="M44" s="23">
        <v>3</v>
      </c>
      <c r="N44" s="23"/>
      <c r="O44" s="23">
        <v>43</v>
      </c>
      <c r="P44" s="23"/>
      <c r="Q44" s="23"/>
      <c r="R44" s="22">
        <f t="shared" si="1"/>
        <v>54</v>
      </c>
      <c r="S44" s="20">
        <v>175</v>
      </c>
      <c r="T44" s="50"/>
    </row>
    <row r="45" spans="1:20" ht="63.75">
      <c r="A45" s="1">
        <f t="shared" si="0"/>
        <v>39</v>
      </c>
      <c r="B45" s="26" t="s">
        <v>230</v>
      </c>
      <c r="C45" s="26" t="s">
        <v>231</v>
      </c>
      <c r="D45" s="26" t="s">
        <v>232</v>
      </c>
      <c r="E45" s="27" t="s">
        <v>157</v>
      </c>
      <c r="F45" s="26" t="s">
        <v>233</v>
      </c>
      <c r="G45" s="26">
        <v>2</v>
      </c>
      <c r="H45" s="26">
        <v>1</v>
      </c>
      <c r="I45" s="39" t="s">
        <v>234</v>
      </c>
      <c r="J45" s="26">
        <v>5</v>
      </c>
      <c r="K45" s="26">
        <v>3</v>
      </c>
      <c r="L45" s="26"/>
      <c r="M45" s="26">
        <v>5</v>
      </c>
      <c r="N45" s="26"/>
      <c r="O45" s="26">
        <v>40</v>
      </c>
      <c r="P45" s="26"/>
      <c r="Q45" s="26"/>
      <c r="R45" s="22">
        <f t="shared" si="1"/>
        <v>53</v>
      </c>
      <c r="S45" s="26">
        <v>175</v>
      </c>
      <c r="T45" s="51"/>
    </row>
    <row r="46" spans="1:20" ht="51">
      <c r="A46" s="1">
        <f t="shared" si="0"/>
        <v>40</v>
      </c>
      <c r="B46" s="23" t="s">
        <v>235</v>
      </c>
      <c r="C46" s="23" t="s">
        <v>236</v>
      </c>
      <c r="D46" s="23" t="s">
        <v>237</v>
      </c>
      <c r="E46" s="40" t="s">
        <v>157</v>
      </c>
      <c r="F46" s="23" t="s">
        <v>61</v>
      </c>
      <c r="G46" s="23">
        <v>2</v>
      </c>
      <c r="H46" s="23">
        <v>1</v>
      </c>
      <c r="I46" s="24" t="s">
        <v>184</v>
      </c>
      <c r="J46" s="23">
        <v>5</v>
      </c>
      <c r="K46" s="23">
        <v>3</v>
      </c>
      <c r="L46" s="23"/>
      <c r="M46" s="23">
        <v>2</v>
      </c>
      <c r="N46" s="23"/>
      <c r="O46" s="23">
        <v>43</v>
      </c>
      <c r="P46" s="23"/>
      <c r="Q46" s="23"/>
      <c r="R46" s="23">
        <f t="shared" si="1"/>
        <v>53</v>
      </c>
      <c r="S46" s="23">
        <v>175</v>
      </c>
      <c r="T46" s="50"/>
    </row>
    <row r="47" spans="1:20" ht="25.5">
      <c r="A47" s="1">
        <f t="shared" si="0"/>
        <v>41</v>
      </c>
      <c r="B47" s="23" t="s">
        <v>68</v>
      </c>
      <c r="C47" s="23" t="s">
        <v>13</v>
      </c>
      <c r="D47" s="23" t="s">
        <v>238</v>
      </c>
      <c r="E47" s="24" t="s">
        <v>157</v>
      </c>
      <c r="F47" s="23" t="s">
        <v>186</v>
      </c>
      <c r="G47" s="23">
        <v>1</v>
      </c>
      <c r="H47" s="23">
        <v>1</v>
      </c>
      <c r="I47" s="24" t="s">
        <v>239</v>
      </c>
      <c r="J47" s="23">
        <v>5</v>
      </c>
      <c r="K47" s="23">
        <v>4</v>
      </c>
      <c r="L47" s="23"/>
      <c r="M47" s="23"/>
      <c r="N47" s="23"/>
      <c r="O47" s="23">
        <v>44</v>
      </c>
      <c r="P47" s="23"/>
      <c r="Q47" s="23"/>
      <c r="R47" s="26">
        <f t="shared" si="1"/>
        <v>53</v>
      </c>
      <c r="S47" s="23">
        <v>125</v>
      </c>
      <c r="T47" s="51"/>
    </row>
    <row r="48" spans="1:20" ht="38.25">
      <c r="A48" s="1">
        <f t="shared" si="0"/>
        <v>42</v>
      </c>
      <c r="B48" s="23" t="s">
        <v>31</v>
      </c>
      <c r="C48" s="23" t="s">
        <v>55</v>
      </c>
      <c r="D48" s="23" t="s">
        <v>240</v>
      </c>
      <c r="E48" s="24" t="s">
        <v>157</v>
      </c>
      <c r="F48" s="23" t="s">
        <v>241</v>
      </c>
      <c r="G48" s="23">
        <v>2</v>
      </c>
      <c r="H48" s="23">
        <v>1</v>
      </c>
      <c r="I48" s="24" t="s">
        <v>242</v>
      </c>
      <c r="J48" s="23">
        <v>5</v>
      </c>
      <c r="K48" s="23">
        <v>4</v>
      </c>
      <c r="L48" s="23"/>
      <c r="M48" s="23"/>
      <c r="N48" s="23"/>
      <c r="O48" s="23">
        <v>44</v>
      </c>
      <c r="P48" s="23"/>
      <c r="Q48" s="23"/>
      <c r="R48" s="22">
        <f t="shared" si="1"/>
        <v>53</v>
      </c>
      <c r="S48" s="23">
        <v>175</v>
      </c>
      <c r="T48" s="50"/>
    </row>
    <row r="49" spans="1:20" s="25" customFormat="1" ht="25.5">
      <c r="A49" s="1">
        <f t="shared" si="0"/>
        <v>43</v>
      </c>
      <c r="B49" s="20" t="s">
        <v>31</v>
      </c>
      <c r="C49" s="20" t="s">
        <v>55</v>
      </c>
      <c r="D49" s="20" t="s">
        <v>243</v>
      </c>
      <c r="E49" s="21" t="s">
        <v>157</v>
      </c>
      <c r="F49" s="20" t="s">
        <v>201</v>
      </c>
      <c r="G49" s="20">
        <v>5</v>
      </c>
      <c r="H49" s="20">
        <v>1</v>
      </c>
      <c r="I49" s="21" t="s">
        <v>244</v>
      </c>
      <c r="J49" s="20">
        <v>5</v>
      </c>
      <c r="K49" s="20">
        <v>4</v>
      </c>
      <c r="L49" s="20"/>
      <c r="M49" s="20"/>
      <c r="N49" s="20"/>
      <c r="O49" s="20">
        <v>44</v>
      </c>
      <c r="P49" s="20"/>
      <c r="Q49" s="20"/>
      <c r="R49" s="22">
        <f t="shared" si="1"/>
        <v>53</v>
      </c>
      <c r="S49" s="20">
        <v>175</v>
      </c>
      <c r="T49" s="21"/>
    </row>
    <row r="50" spans="1:20" ht="63.75">
      <c r="A50" s="1">
        <f t="shared" si="0"/>
        <v>44</v>
      </c>
      <c r="B50" s="41" t="s">
        <v>38</v>
      </c>
      <c r="C50" s="41" t="s">
        <v>37</v>
      </c>
      <c r="D50" s="41" t="s">
        <v>245</v>
      </c>
      <c r="E50" s="42" t="s">
        <v>157</v>
      </c>
      <c r="F50" s="41" t="s">
        <v>246</v>
      </c>
      <c r="G50" s="41">
        <v>3</v>
      </c>
      <c r="H50" s="41">
        <v>1</v>
      </c>
      <c r="I50" s="42" t="s">
        <v>247</v>
      </c>
      <c r="J50" s="41">
        <v>5</v>
      </c>
      <c r="K50" s="41">
        <v>5</v>
      </c>
      <c r="L50" s="41"/>
      <c r="M50" s="41"/>
      <c r="N50" s="41"/>
      <c r="O50" s="41">
        <v>43</v>
      </c>
      <c r="P50" s="41"/>
      <c r="Q50" s="41"/>
      <c r="R50" s="32">
        <f t="shared" si="1"/>
        <v>53</v>
      </c>
      <c r="S50" s="41">
        <v>175</v>
      </c>
      <c r="T50" s="52"/>
    </row>
    <row r="51" spans="1:20" ht="51">
      <c r="A51" s="1">
        <f t="shared" si="0"/>
        <v>45</v>
      </c>
      <c r="B51" s="22" t="s">
        <v>248</v>
      </c>
      <c r="C51" s="22" t="s">
        <v>249</v>
      </c>
      <c r="D51" s="22" t="s">
        <v>250</v>
      </c>
      <c r="E51" s="31" t="s">
        <v>157</v>
      </c>
      <c r="F51" s="22" t="s">
        <v>251</v>
      </c>
      <c r="G51" s="22">
        <v>2</v>
      </c>
      <c r="H51" s="22">
        <v>2</v>
      </c>
      <c r="I51" s="31" t="s">
        <v>252</v>
      </c>
      <c r="J51" s="23">
        <v>5</v>
      </c>
      <c r="K51" s="23">
        <v>5</v>
      </c>
      <c r="L51" s="23"/>
      <c r="M51" s="23"/>
      <c r="N51" s="23"/>
      <c r="O51" s="23">
        <v>43</v>
      </c>
      <c r="P51" s="23"/>
      <c r="Q51" s="23"/>
      <c r="R51" s="22">
        <f t="shared" si="1"/>
        <v>53</v>
      </c>
      <c r="S51" s="23">
        <v>175</v>
      </c>
      <c r="T51" s="50"/>
    </row>
    <row r="52" spans="1:20" ht="38.25">
      <c r="A52" s="1">
        <f t="shared" si="0"/>
        <v>46</v>
      </c>
      <c r="B52" s="20" t="s">
        <v>253</v>
      </c>
      <c r="C52" s="20" t="s">
        <v>5</v>
      </c>
      <c r="D52" s="20" t="s">
        <v>254</v>
      </c>
      <c r="E52" s="21" t="s">
        <v>255</v>
      </c>
      <c r="F52" s="21" t="s">
        <v>256</v>
      </c>
      <c r="G52" s="20">
        <v>4</v>
      </c>
      <c r="H52" s="20">
        <v>1</v>
      </c>
      <c r="I52" s="21" t="s">
        <v>214</v>
      </c>
      <c r="J52" s="20">
        <v>5</v>
      </c>
      <c r="K52" s="20">
        <v>2</v>
      </c>
      <c r="L52" s="20"/>
      <c r="M52" s="20"/>
      <c r="N52" s="20"/>
      <c r="O52" s="20">
        <v>40</v>
      </c>
      <c r="P52" s="20"/>
      <c r="Q52" s="20">
        <v>6</v>
      </c>
      <c r="R52" s="22">
        <f t="shared" si="1"/>
        <v>53</v>
      </c>
      <c r="S52" s="20">
        <v>175</v>
      </c>
      <c r="T52" s="21"/>
    </row>
    <row r="53" spans="1:20" ht="63.75">
      <c r="A53" s="1">
        <f t="shared" si="0"/>
        <v>47</v>
      </c>
      <c r="B53" s="4" t="s">
        <v>57</v>
      </c>
      <c r="C53" s="4" t="s">
        <v>16</v>
      </c>
      <c r="D53" s="4" t="s">
        <v>58</v>
      </c>
      <c r="E53" s="5" t="s">
        <v>157</v>
      </c>
      <c r="F53" s="5" t="s">
        <v>56</v>
      </c>
      <c r="G53" s="4">
        <v>2</v>
      </c>
      <c r="H53" s="4">
        <v>1</v>
      </c>
      <c r="I53" s="12" t="s">
        <v>111</v>
      </c>
      <c r="J53" s="4">
        <v>2</v>
      </c>
      <c r="K53" s="4">
        <v>4</v>
      </c>
      <c r="L53" s="4"/>
      <c r="M53" s="4">
        <v>3</v>
      </c>
      <c r="N53" s="4"/>
      <c r="O53" s="4">
        <v>44</v>
      </c>
      <c r="P53" s="4"/>
      <c r="Q53" s="4"/>
      <c r="R53" s="2">
        <f t="shared" si="1"/>
        <v>53</v>
      </c>
      <c r="S53" s="4">
        <v>175</v>
      </c>
      <c r="T53" s="5"/>
    </row>
    <row r="54" spans="1:20" ht="44.25" customHeight="1">
      <c r="A54" s="1">
        <f t="shared" si="0"/>
        <v>48</v>
      </c>
      <c r="B54" s="26" t="s">
        <v>257</v>
      </c>
      <c r="C54" s="26" t="s">
        <v>70</v>
      </c>
      <c r="D54" s="26" t="s">
        <v>77</v>
      </c>
      <c r="E54" s="27" t="s">
        <v>157</v>
      </c>
      <c r="F54" s="26" t="s">
        <v>61</v>
      </c>
      <c r="G54" s="26">
        <v>1</v>
      </c>
      <c r="H54" s="26">
        <v>1</v>
      </c>
      <c r="I54" s="27" t="s">
        <v>258</v>
      </c>
      <c r="J54" s="14">
        <v>7</v>
      </c>
      <c r="K54" s="26">
        <v>3</v>
      </c>
      <c r="L54" s="26"/>
      <c r="M54" s="26"/>
      <c r="N54" s="26"/>
      <c r="O54" s="26">
        <v>42</v>
      </c>
      <c r="Q54" s="26"/>
      <c r="R54" s="22">
        <f t="shared" si="1"/>
        <v>52</v>
      </c>
      <c r="S54" s="43">
        <v>125</v>
      </c>
      <c r="T54" s="51"/>
    </row>
    <row r="55" spans="1:20" ht="38.25">
      <c r="A55" s="1">
        <f t="shared" si="0"/>
        <v>49</v>
      </c>
      <c r="B55" s="20" t="s">
        <v>11</v>
      </c>
      <c r="C55" s="20" t="s">
        <v>39</v>
      </c>
      <c r="D55" s="20" t="s">
        <v>259</v>
      </c>
      <c r="E55" s="21" t="s">
        <v>157</v>
      </c>
      <c r="F55" s="22" t="s">
        <v>24</v>
      </c>
      <c r="G55" s="23">
        <v>2</v>
      </c>
      <c r="H55" s="23">
        <v>2</v>
      </c>
      <c r="I55" s="24" t="s">
        <v>260</v>
      </c>
      <c r="J55" s="23">
        <v>5</v>
      </c>
      <c r="K55" s="23">
        <v>3</v>
      </c>
      <c r="L55" s="23"/>
      <c r="M55" s="23"/>
      <c r="N55" s="23"/>
      <c r="O55" s="23">
        <v>44</v>
      </c>
      <c r="P55" s="23"/>
      <c r="Q55" s="23"/>
      <c r="R55" s="22">
        <f t="shared" si="1"/>
        <v>52</v>
      </c>
      <c r="S55" s="23">
        <v>175</v>
      </c>
      <c r="T55" s="50"/>
    </row>
    <row r="56" spans="1:20" ht="51">
      <c r="A56" s="1">
        <f t="shared" si="0"/>
        <v>50</v>
      </c>
      <c r="B56" s="23" t="s">
        <v>34</v>
      </c>
      <c r="C56" s="23" t="s">
        <v>195</v>
      </c>
      <c r="D56" s="23" t="s">
        <v>238</v>
      </c>
      <c r="E56" s="24" t="s">
        <v>157</v>
      </c>
      <c r="F56" s="23" t="s">
        <v>44</v>
      </c>
      <c r="G56" s="23">
        <v>2</v>
      </c>
      <c r="H56" s="23">
        <v>1</v>
      </c>
      <c r="I56" s="24" t="s">
        <v>261</v>
      </c>
      <c r="J56" s="23">
        <v>5</v>
      </c>
      <c r="K56" s="23">
        <v>3</v>
      </c>
      <c r="L56" s="23"/>
      <c r="M56" s="23"/>
      <c r="N56" s="23"/>
      <c r="O56" s="23">
        <v>44</v>
      </c>
      <c r="P56" s="23"/>
      <c r="Q56" s="23"/>
      <c r="R56" s="22">
        <f t="shared" si="1"/>
        <v>52</v>
      </c>
      <c r="S56" s="23">
        <v>175</v>
      </c>
      <c r="T56" s="50"/>
    </row>
    <row r="57" spans="1:20" ht="51">
      <c r="A57" s="1">
        <f t="shared" si="0"/>
        <v>51</v>
      </c>
      <c r="B57" s="23" t="s">
        <v>47</v>
      </c>
      <c r="C57" s="23" t="s">
        <v>5</v>
      </c>
      <c r="D57" s="23" t="s">
        <v>79</v>
      </c>
      <c r="E57" s="24" t="s">
        <v>157</v>
      </c>
      <c r="F57" s="23" t="s">
        <v>262</v>
      </c>
      <c r="G57" s="23">
        <v>2</v>
      </c>
      <c r="H57" s="23">
        <v>1</v>
      </c>
      <c r="I57" s="24" t="s">
        <v>263</v>
      </c>
      <c r="J57" s="23">
        <v>5</v>
      </c>
      <c r="K57" s="23">
        <v>4</v>
      </c>
      <c r="L57" s="23"/>
      <c r="M57" s="23">
        <v>10</v>
      </c>
      <c r="N57" s="23"/>
      <c r="O57" s="23">
        <v>32</v>
      </c>
      <c r="P57" s="23"/>
      <c r="Q57" s="23"/>
      <c r="R57" s="22">
        <f t="shared" si="1"/>
        <v>51</v>
      </c>
      <c r="S57" s="23">
        <v>175</v>
      </c>
      <c r="T57" s="51"/>
    </row>
    <row r="58" spans="1:20" ht="38.25">
      <c r="A58" s="1">
        <f t="shared" si="0"/>
        <v>52</v>
      </c>
      <c r="B58" s="23" t="s">
        <v>47</v>
      </c>
      <c r="C58" s="23" t="s">
        <v>5</v>
      </c>
      <c r="D58" s="23" t="s">
        <v>264</v>
      </c>
      <c r="E58" s="24" t="s">
        <v>157</v>
      </c>
      <c r="F58" s="23" t="s">
        <v>262</v>
      </c>
      <c r="G58" s="23">
        <v>2</v>
      </c>
      <c r="H58" s="23">
        <v>1</v>
      </c>
      <c r="I58" s="24" t="s">
        <v>265</v>
      </c>
      <c r="J58" s="23">
        <v>5</v>
      </c>
      <c r="K58" s="23">
        <v>4</v>
      </c>
      <c r="L58" s="23"/>
      <c r="M58" s="23">
        <v>10</v>
      </c>
      <c r="N58" s="23"/>
      <c r="O58" s="23">
        <v>32</v>
      </c>
      <c r="P58" s="23"/>
      <c r="Q58" s="23"/>
      <c r="R58" s="22">
        <f t="shared" si="1"/>
        <v>51</v>
      </c>
      <c r="S58" s="23">
        <v>175</v>
      </c>
      <c r="T58" s="51"/>
    </row>
    <row r="59" spans="1:20" ht="38.25">
      <c r="A59" s="1">
        <f t="shared" si="0"/>
        <v>53</v>
      </c>
      <c r="B59" s="23" t="s">
        <v>68</v>
      </c>
      <c r="C59" s="23" t="s">
        <v>49</v>
      </c>
      <c r="D59" s="23" t="s">
        <v>266</v>
      </c>
      <c r="E59" s="24" t="s">
        <v>157</v>
      </c>
      <c r="F59" s="23" t="s">
        <v>73</v>
      </c>
      <c r="G59" s="23">
        <v>6</v>
      </c>
      <c r="H59" s="23">
        <v>1</v>
      </c>
      <c r="I59" s="24" t="s">
        <v>267</v>
      </c>
      <c r="J59" s="23">
        <v>5</v>
      </c>
      <c r="K59" s="23">
        <v>4</v>
      </c>
      <c r="L59" s="23"/>
      <c r="M59" s="23">
        <v>5</v>
      </c>
      <c r="N59" s="23"/>
      <c r="O59" s="23">
        <v>37</v>
      </c>
      <c r="P59" s="23"/>
      <c r="Q59" s="23"/>
      <c r="R59" s="26">
        <f t="shared" si="1"/>
        <v>51</v>
      </c>
      <c r="S59" s="23">
        <v>175</v>
      </c>
      <c r="T59" s="24"/>
    </row>
    <row r="60" spans="1:20" ht="51">
      <c r="A60" s="1">
        <f t="shared" si="0"/>
        <v>54</v>
      </c>
      <c r="B60" s="22" t="s">
        <v>268</v>
      </c>
      <c r="C60" s="22" t="s">
        <v>269</v>
      </c>
      <c r="D60" s="22" t="s">
        <v>270</v>
      </c>
      <c r="E60" s="31" t="s">
        <v>157</v>
      </c>
      <c r="F60" s="22" t="s">
        <v>73</v>
      </c>
      <c r="G60" s="22">
        <v>4</v>
      </c>
      <c r="H60" s="22">
        <v>1</v>
      </c>
      <c r="I60" s="31" t="s">
        <v>271</v>
      </c>
      <c r="J60" s="22">
        <v>5</v>
      </c>
      <c r="K60" s="22">
        <v>3</v>
      </c>
      <c r="L60" s="22"/>
      <c r="M60" s="22">
        <v>0</v>
      </c>
      <c r="N60" s="22"/>
      <c r="O60" s="22">
        <v>43</v>
      </c>
      <c r="P60" s="22"/>
      <c r="Q60" s="22"/>
      <c r="R60" s="22">
        <f t="shared" si="1"/>
        <v>51</v>
      </c>
      <c r="S60" s="22">
        <v>175</v>
      </c>
      <c r="T60" s="21"/>
    </row>
    <row r="61" spans="1:20" ht="63.75">
      <c r="A61" s="1">
        <f t="shared" si="0"/>
        <v>55</v>
      </c>
      <c r="B61" s="23" t="s">
        <v>272</v>
      </c>
      <c r="C61" s="23" t="s">
        <v>53</v>
      </c>
      <c r="D61" s="23" t="s">
        <v>238</v>
      </c>
      <c r="E61" s="24" t="s">
        <v>157</v>
      </c>
      <c r="F61" s="23" t="s">
        <v>273</v>
      </c>
      <c r="G61" s="23">
        <v>1</v>
      </c>
      <c r="H61" s="23">
        <v>2</v>
      </c>
      <c r="I61" s="24" t="s">
        <v>274</v>
      </c>
      <c r="J61" s="23">
        <v>5</v>
      </c>
      <c r="K61" s="23">
        <v>3</v>
      </c>
      <c r="L61" s="23"/>
      <c r="M61" s="23"/>
      <c r="N61" s="23"/>
      <c r="O61" s="23">
        <v>43</v>
      </c>
      <c r="P61" s="23"/>
      <c r="Q61" s="23"/>
      <c r="R61" s="22">
        <f t="shared" si="1"/>
        <v>51</v>
      </c>
      <c r="S61" s="23">
        <v>175</v>
      </c>
      <c r="T61" s="51"/>
    </row>
    <row r="62" spans="1:20" ht="38.25">
      <c r="A62" s="1">
        <f t="shared" si="0"/>
        <v>56</v>
      </c>
      <c r="B62" s="23" t="s">
        <v>275</v>
      </c>
      <c r="C62" s="23" t="s">
        <v>66</v>
      </c>
      <c r="D62" s="23" t="s">
        <v>6</v>
      </c>
      <c r="E62" s="24" t="s">
        <v>157</v>
      </c>
      <c r="F62" s="23" t="s">
        <v>276</v>
      </c>
      <c r="G62" s="23">
        <v>2</v>
      </c>
      <c r="H62" s="23">
        <v>1</v>
      </c>
      <c r="I62" s="24" t="s">
        <v>277</v>
      </c>
      <c r="J62" s="23">
        <v>5</v>
      </c>
      <c r="K62" s="23">
        <v>3</v>
      </c>
      <c r="L62" s="23"/>
      <c r="M62" s="23"/>
      <c r="N62" s="23"/>
      <c r="O62" s="23">
        <v>43</v>
      </c>
      <c r="P62" s="23"/>
      <c r="Q62" s="23"/>
      <c r="R62" s="22">
        <f t="shared" si="1"/>
        <v>51</v>
      </c>
      <c r="S62" s="23">
        <v>175</v>
      </c>
      <c r="T62" s="50"/>
    </row>
    <row r="63" spans="1:20" ht="51">
      <c r="A63" s="1">
        <f t="shared" si="0"/>
        <v>57</v>
      </c>
      <c r="B63" s="44" t="s">
        <v>227</v>
      </c>
      <c r="C63" s="44" t="s">
        <v>35</v>
      </c>
      <c r="D63" s="44" t="s">
        <v>278</v>
      </c>
      <c r="E63" s="45" t="s">
        <v>157</v>
      </c>
      <c r="F63" s="44" t="s">
        <v>73</v>
      </c>
      <c r="G63" s="44">
        <v>4</v>
      </c>
      <c r="H63" s="44">
        <v>1</v>
      </c>
      <c r="I63" s="45" t="s">
        <v>279</v>
      </c>
      <c r="J63" s="44">
        <v>5</v>
      </c>
      <c r="K63" s="44">
        <v>3</v>
      </c>
      <c r="L63" s="44"/>
      <c r="M63" s="44"/>
      <c r="N63" s="44"/>
      <c r="O63" s="44">
        <v>43</v>
      </c>
      <c r="P63" s="44"/>
      <c r="Q63" s="44"/>
      <c r="R63" s="34">
        <f t="shared" si="1"/>
        <v>51</v>
      </c>
      <c r="S63" s="44">
        <v>175</v>
      </c>
      <c r="T63" s="53"/>
    </row>
    <row r="64" spans="1:20" ht="63.75">
      <c r="A64" s="1">
        <f t="shared" si="0"/>
        <v>58</v>
      </c>
      <c r="B64" s="23" t="s">
        <v>45</v>
      </c>
      <c r="C64" s="23" t="s">
        <v>5</v>
      </c>
      <c r="D64" s="23" t="s">
        <v>280</v>
      </c>
      <c r="E64" s="24" t="s">
        <v>157</v>
      </c>
      <c r="F64" s="23" t="s">
        <v>281</v>
      </c>
      <c r="G64" s="23">
        <v>2</v>
      </c>
      <c r="H64" s="23">
        <v>1</v>
      </c>
      <c r="I64" s="24" t="s">
        <v>282</v>
      </c>
      <c r="J64" s="23">
        <v>5</v>
      </c>
      <c r="K64" s="23">
        <v>4</v>
      </c>
      <c r="L64" s="23"/>
      <c r="M64" s="23"/>
      <c r="N64" s="23"/>
      <c r="O64" s="23">
        <v>42</v>
      </c>
      <c r="P64" s="23"/>
      <c r="Q64" s="23"/>
      <c r="R64" s="22">
        <f t="shared" si="1"/>
        <v>51</v>
      </c>
      <c r="S64" s="23">
        <v>175</v>
      </c>
      <c r="T64" s="51"/>
    </row>
    <row r="65" spans="1:20" ht="25.5">
      <c r="A65" s="1">
        <f t="shared" si="0"/>
        <v>59</v>
      </c>
      <c r="B65" s="23" t="s">
        <v>283</v>
      </c>
      <c r="C65" s="23" t="s">
        <v>284</v>
      </c>
      <c r="D65" s="23" t="s">
        <v>285</v>
      </c>
      <c r="E65" s="24" t="s">
        <v>157</v>
      </c>
      <c r="F65" s="23" t="s">
        <v>286</v>
      </c>
      <c r="G65" s="23">
        <v>1</v>
      </c>
      <c r="H65" s="23">
        <v>1</v>
      </c>
      <c r="I65" s="24" t="s">
        <v>406</v>
      </c>
      <c r="J65" s="23">
        <v>7</v>
      </c>
      <c r="K65" s="23">
        <v>3</v>
      </c>
      <c r="L65" s="23"/>
      <c r="M65" s="23"/>
      <c r="N65" s="23"/>
      <c r="O65" s="23">
        <v>40</v>
      </c>
      <c r="P65" s="23"/>
      <c r="Q65" s="23"/>
      <c r="R65" s="22">
        <f t="shared" si="1"/>
        <v>50</v>
      </c>
      <c r="S65" s="23">
        <v>125</v>
      </c>
      <c r="T65" s="51"/>
    </row>
    <row r="66" spans="1:20" s="46" customFormat="1" ht="51">
      <c r="A66" s="1">
        <f t="shared" si="0"/>
        <v>60</v>
      </c>
      <c r="B66" s="23" t="s">
        <v>9</v>
      </c>
      <c r="C66" s="23" t="s">
        <v>54</v>
      </c>
      <c r="D66" s="23" t="s">
        <v>224</v>
      </c>
      <c r="E66" s="24" t="s">
        <v>157</v>
      </c>
      <c r="F66" s="23" t="s">
        <v>33</v>
      </c>
      <c r="G66" s="23">
        <v>3</v>
      </c>
      <c r="H66" s="23">
        <v>1</v>
      </c>
      <c r="I66" s="24" t="s">
        <v>119</v>
      </c>
      <c r="J66" s="23">
        <v>5</v>
      </c>
      <c r="K66" s="23">
        <v>3</v>
      </c>
      <c r="L66" s="23"/>
      <c r="M66" s="23"/>
      <c r="N66" s="23" t="s">
        <v>287</v>
      </c>
      <c r="O66" s="23">
        <v>42</v>
      </c>
      <c r="P66" s="23"/>
      <c r="Q66" s="23"/>
      <c r="R66" s="20">
        <f t="shared" si="1"/>
        <v>50</v>
      </c>
      <c r="S66" s="23">
        <v>175</v>
      </c>
      <c r="T66" s="50"/>
    </row>
    <row r="67" spans="1:20" s="30" customFormat="1" ht="63.75">
      <c r="A67" s="1">
        <f t="shared" si="0"/>
        <v>61</v>
      </c>
      <c r="B67" s="20" t="s">
        <v>288</v>
      </c>
      <c r="C67" s="20" t="s">
        <v>289</v>
      </c>
      <c r="D67" s="20" t="s">
        <v>290</v>
      </c>
      <c r="E67" s="21" t="s">
        <v>157</v>
      </c>
      <c r="F67" s="20" t="s">
        <v>291</v>
      </c>
      <c r="G67" s="20">
        <v>2</v>
      </c>
      <c r="H67" s="20">
        <v>2</v>
      </c>
      <c r="I67" s="21" t="s">
        <v>292</v>
      </c>
      <c r="J67" s="20">
        <v>5</v>
      </c>
      <c r="K67" s="20">
        <v>4</v>
      </c>
      <c r="L67" s="20"/>
      <c r="M67" s="20"/>
      <c r="N67" s="20"/>
      <c r="O67" s="20">
        <v>41</v>
      </c>
      <c r="P67" s="20"/>
      <c r="Q67" s="20"/>
      <c r="R67" s="22">
        <f t="shared" si="1"/>
        <v>50</v>
      </c>
      <c r="S67" s="20">
        <v>175</v>
      </c>
      <c r="T67" s="21"/>
    </row>
    <row r="68" spans="1:20" ht="51">
      <c r="A68" s="1">
        <f t="shared" si="0"/>
        <v>62</v>
      </c>
      <c r="B68" s="23" t="s">
        <v>26</v>
      </c>
      <c r="C68" s="23" t="s">
        <v>25</v>
      </c>
      <c r="D68" s="23" t="s">
        <v>293</v>
      </c>
      <c r="E68" s="24" t="s">
        <v>157</v>
      </c>
      <c r="F68" s="23" t="s">
        <v>294</v>
      </c>
      <c r="G68" s="23">
        <v>3</v>
      </c>
      <c r="H68" s="23">
        <v>1</v>
      </c>
      <c r="I68" s="24" t="s">
        <v>295</v>
      </c>
      <c r="J68" s="23">
        <v>5</v>
      </c>
      <c r="K68" s="23">
        <v>5</v>
      </c>
      <c r="L68" s="23"/>
      <c r="M68" s="23">
        <v>10</v>
      </c>
      <c r="N68" s="23"/>
      <c r="O68" s="23">
        <v>29</v>
      </c>
      <c r="P68" s="23"/>
      <c r="Q68" s="23"/>
      <c r="R68" s="22">
        <f t="shared" si="1"/>
        <v>49</v>
      </c>
      <c r="S68" s="23">
        <v>175</v>
      </c>
      <c r="T68" s="50"/>
    </row>
    <row r="69" spans="1:20" ht="51">
      <c r="A69" s="1">
        <f t="shared" si="0"/>
        <v>63</v>
      </c>
      <c r="B69" s="23" t="s">
        <v>45</v>
      </c>
      <c r="C69" s="23" t="s">
        <v>13</v>
      </c>
      <c r="D69" s="23" t="s">
        <v>296</v>
      </c>
      <c r="E69" s="24" t="s">
        <v>157</v>
      </c>
      <c r="F69" s="23" t="s">
        <v>297</v>
      </c>
      <c r="G69" s="23">
        <v>2</v>
      </c>
      <c r="H69" s="23">
        <v>1</v>
      </c>
      <c r="I69" s="24" t="s">
        <v>184</v>
      </c>
      <c r="J69" s="23">
        <v>5</v>
      </c>
      <c r="K69" s="23">
        <v>3</v>
      </c>
      <c r="L69" s="23"/>
      <c r="M69" s="23">
        <v>0</v>
      </c>
      <c r="N69" s="23"/>
      <c r="O69" s="23">
        <v>41</v>
      </c>
      <c r="P69" s="23"/>
      <c r="Q69" s="23"/>
      <c r="R69" s="34">
        <f t="shared" si="1"/>
        <v>49</v>
      </c>
      <c r="S69" s="23">
        <v>175</v>
      </c>
      <c r="T69" s="50"/>
    </row>
    <row r="70" spans="1:20" s="30" customFormat="1" ht="63.75">
      <c r="A70" s="1">
        <f t="shared" si="0"/>
        <v>64</v>
      </c>
      <c r="B70" s="23" t="s">
        <v>34</v>
      </c>
      <c r="C70" s="23" t="s">
        <v>35</v>
      </c>
      <c r="D70" s="23" t="s">
        <v>298</v>
      </c>
      <c r="E70" s="24" t="s">
        <v>157</v>
      </c>
      <c r="F70" s="23" t="s">
        <v>297</v>
      </c>
      <c r="G70" s="23">
        <v>3</v>
      </c>
      <c r="H70" s="23">
        <v>1</v>
      </c>
      <c r="I70" s="24" t="s">
        <v>299</v>
      </c>
      <c r="J70" s="23">
        <v>5</v>
      </c>
      <c r="K70" s="23">
        <v>4</v>
      </c>
      <c r="L70" s="23"/>
      <c r="M70" s="23">
        <v>0</v>
      </c>
      <c r="N70" s="23"/>
      <c r="O70" s="23">
        <v>40</v>
      </c>
      <c r="P70" s="23"/>
      <c r="Q70" s="23"/>
      <c r="R70" s="22">
        <f t="shared" si="1"/>
        <v>49</v>
      </c>
      <c r="S70" s="23">
        <v>175</v>
      </c>
      <c r="T70" s="50"/>
    </row>
    <row r="71" spans="1:20" ht="76.5">
      <c r="A71" s="1">
        <f t="shared" si="0"/>
        <v>65</v>
      </c>
      <c r="B71" s="23" t="s">
        <v>300</v>
      </c>
      <c r="C71" s="23" t="s">
        <v>16</v>
      </c>
      <c r="D71" s="23" t="s">
        <v>77</v>
      </c>
      <c r="E71" s="24" t="s">
        <v>157</v>
      </c>
      <c r="F71" s="23" t="s">
        <v>301</v>
      </c>
      <c r="G71" s="23">
        <v>1</v>
      </c>
      <c r="H71" s="23">
        <v>1</v>
      </c>
      <c r="I71" s="24" t="s">
        <v>302</v>
      </c>
      <c r="J71" s="23">
        <v>3</v>
      </c>
      <c r="K71" s="23">
        <v>3</v>
      </c>
      <c r="L71" s="23"/>
      <c r="M71" s="23"/>
      <c r="N71" s="23">
        <v>43</v>
      </c>
      <c r="O71" s="23"/>
      <c r="P71" s="23"/>
      <c r="Q71" s="23"/>
      <c r="R71" s="22">
        <f t="shared" si="1"/>
        <v>49</v>
      </c>
      <c r="S71" s="23">
        <v>125</v>
      </c>
      <c r="T71" s="51"/>
    </row>
    <row r="72" spans="1:20" ht="25.5">
      <c r="A72" s="1">
        <f t="shared" si="0"/>
        <v>66</v>
      </c>
      <c r="B72" s="20" t="s">
        <v>120</v>
      </c>
      <c r="C72" s="20" t="s">
        <v>12</v>
      </c>
      <c r="D72" s="20" t="s">
        <v>303</v>
      </c>
      <c r="E72" s="21" t="s">
        <v>157</v>
      </c>
      <c r="F72" s="20" t="s">
        <v>304</v>
      </c>
      <c r="G72" s="20">
        <v>4</v>
      </c>
      <c r="H72" s="20">
        <v>1</v>
      </c>
      <c r="I72" s="21" t="s">
        <v>305</v>
      </c>
      <c r="J72" s="20">
        <v>2</v>
      </c>
      <c r="K72" s="20">
        <v>4</v>
      </c>
      <c r="L72" s="20"/>
      <c r="M72" s="20"/>
      <c r="N72" s="20"/>
      <c r="O72" s="20">
        <v>43</v>
      </c>
      <c r="P72" s="20">
        <v>0</v>
      </c>
      <c r="Q72" s="20">
        <v>0</v>
      </c>
      <c r="R72" s="22">
        <f t="shared" si="1"/>
        <v>49</v>
      </c>
      <c r="S72" s="20">
        <v>175</v>
      </c>
      <c r="T72" s="21"/>
    </row>
    <row r="73" spans="1:20" ht="38.25">
      <c r="A73" s="1">
        <f t="shared" ref="A73:A100" si="2">A72+1</f>
        <v>67</v>
      </c>
      <c r="B73" s="23" t="s">
        <v>227</v>
      </c>
      <c r="C73" s="23" t="s">
        <v>306</v>
      </c>
      <c r="D73" s="23" t="s">
        <v>21</v>
      </c>
      <c r="E73" s="24" t="s">
        <v>157</v>
      </c>
      <c r="F73" s="23" t="s">
        <v>307</v>
      </c>
      <c r="G73" s="23">
        <v>1</v>
      </c>
      <c r="H73" s="23">
        <v>1</v>
      </c>
      <c r="I73" s="24" t="s">
        <v>308</v>
      </c>
      <c r="J73" s="23">
        <v>5</v>
      </c>
      <c r="K73" s="23">
        <v>3</v>
      </c>
      <c r="L73" s="23"/>
      <c r="M73" s="23"/>
      <c r="N73" s="23"/>
      <c r="O73" s="23">
        <v>40</v>
      </c>
      <c r="P73" s="23"/>
      <c r="Q73" s="23"/>
      <c r="R73" s="34">
        <f t="shared" si="1"/>
        <v>48</v>
      </c>
      <c r="S73" s="23">
        <v>125</v>
      </c>
      <c r="T73" s="51"/>
    </row>
    <row r="74" spans="1:20" ht="51">
      <c r="A74" s="1">
        <f t="shared" si="2"/>
        <v>68</v>
      </c>
      <c r="B74" s="26" t="s">
        <v>309</v>
      </c>
      <c r="C74" s="26" t="s">
        <v>51</v>
      </c>
      <c r="D74" s="26" t="s">
        <v>310</v>
      </c>
      <c r="E74" s="27" t="s">
        <v>157</v>
      </c>
      <c r="F74" s="26" t="s">
        <v>40</v>
      </c>
      <c r="G74" s="26">
        <v>1</v>
      </c>
      <c r="H74" s="26">
        <v>2</v>
      </c>
      <c r="I74" s="27" t="s">
        <v>311</v>
      </c>
      <c r="J74" s="26">
        <v>2</v>
      </c>
      <c r="K74" s="26">
        <v>3</v>
      </c>
      <c r="L74" s="26"/>
      <c r="M74" s="26"/>
      <c r="N74" s="26"/>
      <c r="O74" s="26">
        <v>43</v>
      </c>
      <c r="P74" s="26"/>
      <c r="Q74" s="26"/>
      <c r="R74" s="22">
        <f t="shared" si="1"/>
        <v>48</v>
      </c>
      <c r="S74" s="26">
        <v>175</v>
      </c>
      <c r="T74" s="50"/>
    </row>
    <row r="75" spans="1:20" s="30" customFormat="1" ht="38.25">
      <c r="A75" s="1">
        <f t="shared" si="2"/>
        <v>69</v>
      </c>
      <c r="B75" s="26" t="s">
        <v>188</v>
      </c>
      <c r="C75" s="26" t="s">
        <v>22</v>
      </c>
      <c r="D75" s="26" t="s">
        <v>312</v>
      </c>
      <c r="E75" s="27" t="s">
        <v>157</v>
      </c>
      <c r="F75" s="26" t="s">
        <v>313</v>
      </c>
      <c r="G75" s="26">
        <v>3</v>
      </c>
      <c r="H75" s="26">
        <v>1</v>
      </c>
      <c r="I75" s="27" t="s">
        <v>314</v>
      </c>
      <c r="J75" s="26">
        <v>2</v>
      </c>
      <c r="K75" s="26">
        <v>3</v>
      </c>
      <c r="L75" s="26"/>
      <c r="M75" s="26"/>
      <c r="N75" s="26"/>
      <c r="O75" s="26">
        <v>43</v>
      </c>
      <c r="P75" s="26"/>
      <c r="Q75" s="26"/>
      <c r="R75" s="22">
        <f t="shared" si="1"/>
        <v>48</v>
      </c>
      <c r="S75" s="26">
        <v>175</v>
      </c>
      <c r="T75" s="50"/>
    </row>
    <row r="76" spans="1:20" ht="51">
      <c r="A76" s="1">
        <f t="shared" si="2"/>
        <v>70</v>
      </c>
      <c r="B76" s="20" t="s">
        <v>315</v>
      </c>
      <c r="C76" s="20" t="s">
        <v>32</v>
      </c>
      <c r="D76" s="20" t="s">
        <v>51</v>
      </c>
      <c r="E76" s="21" t="s">
        <v>157</v>
      </c>
      <c r="F76" s="20" t="s">
        <v>19</v>
      </c>
      <c r="G76" s="20">
        <v>3</v>
      </c>
      <c r="H76" s="20">
        <v>1</v>
      </c>
      <c r="I76" s="21" t="s">
        <v>158</v>
      </c>
      <c r="J76" s="20">
        <v>2</v>
      </c>
      <c r="K76" s="20">
        <v>3</v>
      </c>
      <c r="L76" s="20"/>
      <c r="M76" s="20"/>
      <c r="N76" s="20"/>
      <c r="O76" s="20">
        <v>43</v>
      </c>
      <c r="P76" s="20"/>
      <c r="Q76" s="20"/>
      <c r="R76" s="22">
        <f t="shared" si="1"/>
        <v>48</v>
      </c>
      <c r="S76" s="20">
        <v>175</v>
      </c>
      <c r="T76" s="21"/>
    </row>
    <row r="77" spans="1:20" ht="38.25">
      <c r="A77" s="1">
        <f t="shared" si="2"/>
        <v>71</v>
      </c>
      <c r="B77" s="20" t="s">
        <v>50</v>
      </c>
      <c r="C77" s="20" t="s">
        <v>316</v>
      </c>
      <c r="D77" s="20" t="s">
        <v>129</v>
      </c>
      <c r="E77" s="21" t="s">
        <v>157</v>
      </c>
      <c r="F77" s="20" t="s">
        <v>317</v>
      </c>
      <c r="G77" s="20">
        <v>6</v>
      </c>
      <c r="H77" s="20">
        <v>1</v>
      </c>
      <c r="I77" s="21" t="s">
        <v>318</v>
      </c>
      <c r="J77" s="23">
        <v>7</v>
      </c>
      <c r="K77" s="20">
        <v>4</v>
      </c>
      <c r="L77" s="20"/>
      <c r="M77" s="20"/>
      <c r="N77" s="20"/>
      <c r="O77" s="20">
        <v>43</v>
      </c>
      <c r="P77" s="23"/>
      <c r="Q77" s="20"/>
      <c r="R77" s="20">
        <f ca="1">SUM(K77:R77)</f>
        <v>47</v>
      </c>
      <c r="S77" s="23">
        <v>175</v>
      </c>
      <c r="T77" s="21"/>
    </row>
    <row r="78" spans="1:20" ht="25.5">
      <c r="A78" s="1">
        <f t="shared" si="2"/>
        <v>72</v>
      </c>
      <c r="B78" s="23" t="s">
        <v>50</v>
      </c>
      <c r="C78" s="23" t="s">
        <v>316</v>
      </c>
      <c r="D78" s="23" t="s">
        <v>310</v>
      </c>
      <c r="E78" s="24" t="s">
        <v>157</v>
      </c>
      <c r="F78" s="20" t="s">
        <v>317</v>
      </c>
      <c r="G78" s="23">
        <v>1</v>
      </c>
      <c r="H78" s="23">
        <v>1</v>
      </c>
      <c r="I78" s="24" t="s">
        <v>319</v>
      </c>
      <c r="J78" s="23">
        <v>7</v>
      </c>
      <c r="K78" s="23">
        <v>4</v>
      </c>
      <c r="L78" s="23"/>
      <c r="M78" s="23"/>
      <c r="N78" s="23"/>
      <c r="O78" s="23">
        <v>43</v>
      </c>
      <c r="P78" s="23"/>
      <c r="Q78" s="23"/>
      <c r="R78" s="22">
        <f ca="1">SUM(K78:R78)</f>
        <v>47</v>
      </c>
      <c r="S78" s="23">
        <v>125</v>
      </c>
      <c r="T78" s="51"/>
    </row>
    <row r="79" spans="1:20" s="28" customFormat="1" ht="51">
      <c r="A79" s="1">
        <f t="shared" si="2"/>
        <v>73</v>
      </c>
      <c r="B79" s="26" t="s">
        <v>15</v>
      </c>
      <c r="C79" s="26" t="s">
        <v>53</v>
      </c>
      <c r="D79" s="26" t="s">
        <v>237</v>
      </c>
      <c r="E79" s="27" t="s">
        <v>157</v>
      </c>
      <c r="F79" s="26" t="s">
        <v>320</v>
      </c>
      <c r="G79" s="26">
        <v>2</v>
      </c>
      <c r="H79" s="26">
        <v>1</v>
      </c>
      <c r="I79" s="27" t="s">
        <v>321</v>
      </c>
      <c r="J79" s="26">
        <v>2</v>
      </c>
      <c r="K79" s="26">
        <v>3</v>
      </c>
      <c r="L79" s="26"/>
      <c r="M79" s="26">
        <v>0</v>
      </c>
      <c r="N79" s="26"/>
      <c r="O79" s="26">
        <v>42</v>
      </c>
      <c r="P79" s="26"/>
      <c r="Q79" s="26"/>
      <c r="R79" s="34">
        <f t="shared" ref="R79:R97" si="3">SUM(J79:Q79)</f>
        <v>47</v>
      </c>
      <c r="S79" s="26">
        <v>175</v>
      </c>
      <c r="T79" s="50"/>
    </row>
    <row r="80" spans="1:20" ht="51">
      <c r="A80" s="1">
        <f t="shared" si="2"/>
        <v>74</v>
      </c>
      <c r="B80" s="26" t="s">
        <v>322</v>
      </c>
      <c r="C80" s="26" t="s">
        <v>63</v>
      </c>
      <c r="D80" s="26" t="s">
        <v>323</v>
      </c>
      <c r="E80" s="27" t="s">
        <v>157</v>
      </c>
      <c r="F80" s="26" t="s">
        <v>324</v>
      </c>
      <c r="G80" s="26">
        <v>1</v>
      </c>
      <c r="H80" s="26">
        <v>1</v>
      </c>
      <c r="I80" s="27" t="s">
        <v>325</v>
      </c>
      <c r="J80" s="26">
        <v>7</v>
      </c>
      <c r="K80" s="26">
        <v>3</v>
      </c>
      <c r="L80" s="26"/>
      <c r="M80" s="26"/>
      <c r="N80" s="26"/>
      <c r="O80" s="26">
        <v>36</v>
      </c>
      <c r="P80" s="26"/>
      <c r="Q80" s="26"/>
      <c r="R80" s="22">
        <f t="shared" si="3"/>
        <v>46</v>
      </c>
      <c r="S80" s="26">
        <v>125</v>
      </c>
      <c r="T80" s="51"/>
    </row>
    <row r="81" spans="1:20" ht="63.75">
      <c r="A81" s="1">
        <f t="shared" si="2"/>
        <v>75</v>
      </c>
      <c r="B81" s="23" t="s">
        <v>326</v>
      </c>
      <c r="C81" s="23" t="s">
        <v>327</v>
      </c>
      <c r="D81" s="23" t="s">
        <v>115</v>
      </c>
      <c r="E81" s="24" t="s">
        <v>157</v>
      </c>
      <c r="F81" s="23" t="s">
        <v>61</v>
      </c>
      <c r="G81" s="23">
        <v>1</v>
      </c>
      <c r="H81" s="23">
        <v>1</v>
      </c>
      <c r="I81" s="24" t="s">
        <v>328</v>
      </c>
      <c r="J81" s="23">
        <v>5</v>
      </c>
      <c r="K81" s="23">
        <v>4</v>
      </c>
      <c r="L81" s="23"/>
      <c r="M81" s="23">
        <v>10</v>
      </c>
      <c r="N81" s="23"/>
      <c r="O81" s="23">
        <v>27</v>
      </c>
      <c r="P81" s="23"/>
      <c r="Q81" s="23"/>
      <c r="R81" s="22">
        <f t="shared" si="3"/>
        <v>46</v>
      </c>
      <c r="S81" s="23">
        <v>125</v>
      </c>
      <c r="T81" s="51"/>
    </row>
    <row r="82" spans="1:20" ht="38.25">
      <c r="A82" s="1">
        <f t="shared" si="2"/>
        <v>76</v>
      </c>
      <c r="B82" s="22" t="s">
        <v>78</v>
      </c>
      <c r="C82" s="22" t="s">
        <v>23</v>
      </c>
      <c r="D82" s="22" t="s">
        <v>329</v>
      </c>
      <c r="E82" s="31" t="s">
        <v>157</v>
      </c>
      <c r="F82" s="22" t="s">
        <v>330</v>
      </c>
      <c r="G82" s="22">
        <v>4</v>
      </c>
      <c r="H82" s="22">
        <v>1</v>
      </c>
      <c r="I82" s="31" t="s">
        <v>194</v>
      </c>
      <c r="J82" s="22">
        <v>5</v>
      </c>
      <c r="K82" s="22">
        <v>3</v>
      </c>
      <c r="L82" s="22"/>
      <c r="M82" s="22">
        <v>0</v>
      </c>
      <c r="N82" s="22"/>
      <c r="O82" s="22">
        <v>38</v>
      </c>
      <c r="P82" s="22"/>
      <c r="Q82" s="22"/>
      <c r="R82" s="22">
        <f t="shared" si="3"/>
        <v>46</v>
      </c>
      <c r="S82" s="22">
        <v>175</v>
      </c>
      <c r="T82" s="21"/>
    </row>
    <row r="83" spans="1:20" ht="38.25">
      <c r="A83" s="1">
        <f t="shared" si="2"/>
        <v>77</v>
      </c>
      <c r="B83" s="23" t="s">
        <v>81</v>
      </c>
      <c r="C83" s="23" t="s">
        <v>42</v>
      </c>
      <c r="D83" s="23" t="s">
        <v>189</v>
      </c>
      <c r="E83" s="24" t="s">
        <v>157</v>
      </c>
      <c r="F83" s="23" t="s">
        <v>331</v>
      </c>
      <c r="G83" s="23">
        <v>3</v>
      </c>
      <c r="H83" s="23">
        <v>1</v>
      </c>
      <c r="I83" s="24" t="s">
        <v>277</v>
      </c>
      <c r="J83" s="23">
        <v>2</v>
      </c>
      <c r="K83" s="23">
        <v>3</v>
      </c>
      <c r="L83" s="23"/>
      <c r="M83" s="23"/>
      <c r="N83" s="23"/>
      <c r="O83" s="23">
        <v>41</v>
      </c>
      <c r="P83" s="23"/>
      <c r="Q83" s="23"/>
      <c r="R83" s="22">
        <f t="shared" si="3"/>
        <v>46</v>
      </c>
      <c r="S83" s="23">
        <v>175</v>
      </c>
      <c r="T83" s="50"/>
    </row>
    <row r="84" spans="1:20" ht="63.75">
      <c r="A84" s="1">
        <f t="shared" si="2"/>
        <v>78</v>
      </c>
      <c r="B84" s="23" t="s">
        <v>27</v>
      </c>
      <c r="C84" s="23" t="s">
        <v>332</v>
      </c>
      <c r="D84" s="23" t="s">
        <v>333</v>
      </c>
      <c r="E84" s="24" t="s">
        <v>157</v>
      </c>
      <c r="F84" s="23" t="s">
        <v>334</v>
      </c>
      <c r="G84" s="23">
        <v>3</v>
      </c>
      <c r="H84" s="23">
        <v>1</v>
      </c>
      <c r="I84" s="24" t="s">
        <v>335</v>
      </c>
      <c r="J84" s="23"/>
      <c r="K84" s="23">
        <v>4</v>
      </c>
      <c r="L84" s="23"/>
      <c r="M84" s="23"/>
      <c r="N84" s="23"/>
      <c r="O84" s="23">
        <v>42</v>
      </c>
      <c r="P84" s="23"/>
      <c r="Q84" s="23"/>
      <c r="R84" s="20">
        <f t="shared" si="3"/>
        <v>46</v>
      </c>
      <c r="S84" s="23">
        <v>175</v>
      </c>
      <c r="T84" s="50"/>
    </row>
    <row r="85" spans="1:20" s="46" customFormat="1" ht="25.5">
      <c r="A85" s="1">
        <f t="shared" si="2"/>
        <v>79</v>
      </c>
      <c r="B85" s="26" t="s">
        <v>336</v>
      </c>
      <c r="C85" s="26" t="s">
        <v>207</v>
      </c>
      <c r="D85" s="26" t="s">
        <v>337</v>
      </c>
      <c r="E85" s="27" t="s">
        <v>157</v>
      </c>
      <c r="F85" s="26" t="s">
        <v>330</v>
      </c>
      <c r="G85" s="26">
        <v>3</v>
      </c>
      <c r="H85" s="26">
        <v>1</v>
      </c>
      <c r="I85" s="27" t="s">
        <v>106</v>
      </c>
      <c r="J85" s="26">
        <v>7</v>
      </c>
      <c r="K85" s="26">
        <v>3</v>
      </c>
      <c r="L85" s="26"/>
      <c r="M85" s="26"/>
      <c r="N85" s="26"/>
      <c r="O85" s="26">
        <v>35</v>
      </c>
      <c r="P85" s="26"/>
      <c r="Q85" s="26"/>
      <c r="R85" s="22">
        <f t="shared" si="3"/>
        <v>45</v>
      </c>
      <c r="S85" s="26">
        <v>175</v>
      </c>
      <c r="T85" s="50"/>
    </row>
    <row r="86" spans="1:20" s="25" customFormat="1" ht="51">
      <c r="A86" s="1">
        <f t="shared" si="2"/>
        <v>80</v>
      </c>
      <c r="B86" s="26" t="s">
        <v>338</v>
      </c>
      <c r="C86" s="26" t="s">
        <v>59</v>
      </c>
      <c r="D86" s="26" t="s">
        <v>339</v>
      </c>
      <c r="E86" s="27" t="s">
        <v>157</v>
      </c>
      <c r="F86" s="26" t="s">
        <v>340</v>
      </c>
      <c r="G86" s="26">
        <v>2</v>
      </c>
      <c r="H86" s="26">
        <v>1</v>
      </c>
      <c r="I86" s="27" t="s">
        <v>341</v>
      </c>
      <c r="J86" s="26">
        <v>7</v>
      </c>
      <c r="K86" s="26">
        <v>3</v>
      </c>
      <c r="L86" s="26"/>
      <c r="M86" s="26"/>
      <c r="N86" s="26"/>
      <c r="O86" s="26">
        <v>34</v>
      </c>
      <c r="P86" s="26"/>
      <c r="Q86" s="26"/>
      <c r="R86" s="22">
        <f t="shared" si="3"/>
        <v>44</v>
      </c>
      <c r="S86" s="26">
        <v>175</v>
      </c>
      <c r="T86" s="50"/>
    </row>
    <row r="87" spans="1:20" ht="63.75">
      <c r="A87" s="1">
        <f t="shared" si="2"/>
        <v>81</v>
      </c>
      <c r="B87" s="23" t="s">
        <v>342</v>
      </c>
      <c r="C87" s="23" t="s">
        <v>343</v>
      </c>
      <c r="D87" s="23" t="s">
        <v>237</v>
      </c>
      <c r="E87" s="24" t="s">
        <v>157</v>
      </c>
      <c r="F87" s="23" t="s">
        <v>344</v>
      </c>
      <c r="G87" s="23">
        <v>4</v>
      </c>
      <c r="H87" s="23">
        <v>1</v>
      </c>
      <c r="I87" s="24" t="s">
        <v>111</v>
      </c>
      <c r="J87" s="23">
        <v>2</v>
      </c>
      <c r="K87" s="23">
        <v>3</v>
      </c>
      <c r="L87" s="23"/>
      <c r="M87" s="23">
        <v>2</v>
      </c>
      <c r="N87" s="23"/>
      <c r="O87" s="23">
        <v>37</v>
      </c>
      <c r="P87" s="23"/>
      <c r="Q87" s="23"/>
      <c r="R87" s="22">
        <f t="shared" si="3"/>
        <v>44</v>
      </c>
      <c r="S87" s="23">
        <v>175</v>
      </c>
      <c r="T87" s="50"/>
    </row>
    <row r="88" spans="1:20" ht="51">
      <c r="A88" s="1">
        <f t="shared" si="2"/>
        <v>82</v>
      </c>
      <c r="B88" s="41" t="s">
        <v>345</v>
      </c>
      <c r="C88" s="41" t="s">
        <v>346</v>
      </c>
      <c r="D88" s="41" t="s">
        <v>347</v>
      </c>
      <c r="E88" s="42" t="s">
        <v>157</v>
      </c>
      <c r="F88" s="41" t="s">
        <v>28</v>
      </c>
      <c r="G88" s="41">
        <v>2</v>
      </c>
      <c r="H88" s="41">
        <v>1</v>
      </c>
      <c r="I88" s="42" t="s">
        <v>348</v>
      </c>
      <c r="J88" s="41">
        <v>5</v>
      </c>
      <c r="K88" s="41">
        <v>4</v>
      </c>
      <c r="L88" s="41"/>
      <c r="M88" s="41"/>
      <c r="N88" s="41"/>
      <c r="O88" s="41">
        <v>33</v>
      </c>
      <c r="P88" s="41"/>
      <c r="Q88" s="41"/>
      <c r="R88" s="34">
        <f t="shared" si="3"/>
        <v>42</v>
      </c>
      <c r="S88" s="36">
        <v>175</v>
      </c>
      <c r="T88" s="52"/>
    </row>
    <row r="89" spans="1:20" ht="38.25">
      <c r="A89" s="1">
        <f t="shared" si="2"/>
        <v>83</v>
      </c>
      <c r="B89" s="23" t="s">
        <v>349</v>
      </c>
      <c r="C89" s="23" t="s">
        <v>350</v>
      </c>
      <c r="D89" s="23" t="s">
        <v>351</v>
      </c>
      <c r="E89" s="24" t="s">
        <v>157</v>
      </c>
      <c r="F89" s="23" t="s">
        <v>352</v>
      </c>
      <c r="G89" s="23">
        <v>2</v>
      </c>
      <c r="H89" s="23">
        <v>1</v>
      </c>
      <c r="I89" s="24" t="s">
        <v>353</v>
      </c>
      <c r="J89" s="23">
        <v>2</v>
      </c>
      <c r="K89" s="23">
        <v>5</v>
      </c>
      <c r="L89" s="23"/>
      <c r="M89" s="23"/>
      <c r="N89" s="23"/>
      <c r="O89" s="23">
        <v>35</v>
      </c>
      <c r="P89" s="23"/>
      <c r="Q89" s="23"/>
      <c r="R89" s="20">
        <f t="shared" si="3"/>
        <v>42</v>
      </c>
      <c r="S89" s="20">
        <v>175</v>
      </c>
      <c r="T89" s="50"/>
    </row>
    <row r="90" spans="1:20" ht="38.25">
      <c r="A90" s="1">
        <f t="shared" si="2"/>
        <v>84</v>
      </c>
      <c r="B90" s="22" t="s">
        <v>46</v>
      </c>
      <c r="C90" s="22" t="s">
        <v>70</v>
      </c>
      <c r="D90" s="22" t="s">
        <v>354</v>
      </c>
      <c r="E90" s="31" t="s">
        <v>157</v>
      </c>
      <c r="F90" s="31" t="s">
        <v>355</v>
      </c>
      <c r="G90" s="22">
        <v>4</v>
      </c>
      <c r="H90" s="22">
        <v>1</v>
      </c>
      <c r="I90" s="31" t="s">
        <v>239</v>
      </c>
      <c r="J90" s="22">
        <v>5</v>
      </c>
      <c r="K90" s="22">
        <v>3</v>
      </c>
      <c r="L90" s="22"/>
      <c r="M90" s="22"/>
      <c r="N90" s="22"/>
      <c r="O90" s="22">
        <v>21</v>
      </c>
      <c r="P90" s="22">
        <v>10</v>
      </c>
      <c r="Q90" s="22"/>
      <c r="R90" s="22">
        <f t="shared" si="3"/>
        <v>39</v>
      </c>
      <c r="S90" s="22">
        <v>175</v>
      </c>
      <c r="T90" s="21"/>
    </row>
    <row r="91" spans="1:20" ht="63.75">
      <c r="A91" s="1">
        <f t="shared" si="2"/>
        <v>85</v>
      </c>
      <c r="B91" s="26" t="s">
        <v>356</v>
      </c>
      <c r="C91" s="26" t="s">
        <v>35</v>
      </c>
      <c r="D91" s="26" t="s">
        <v>350</v>
      </c>
      <c r="E91" s="27" t="s">
        <v>157</v>
      </c>
      <c r="F91" s="26" t="s">
        <v>357</v>
      </c>
      <c r="G91" s="26">
        <v>2</v>
      </c>
      <c r="H91" s="26">
        <v>1</v>
      </c>
      <c r="I91" s="27" t="s">
        <v>358</v>
      </c>
      <c r="J91" s="26">
        <v>2</v>
      </c>
      <c r="K91" s="26">
        <v>2</v>
      </c>
      <c r="L91" s="26"/>
      <c r="M91" s="26"/>
      <c r="N91" s="26"/>
      <c r="O91" s="26">
        <v>34</v>
      </c>
      <c r="P91" s="26"/>
      <c r="Q91" s="26"/>
      <c r="R91" s="22">
        <f t="shared" si="3"/>
        <v>38</v>
      </c>
      <c r="S91" s="26">
        <v>175</v>
      </c>
      <c r="T91" s="50"/>
    </row>
    <row r="92" spans="1:20" ht="38.25">
      <c r="A92" s="1">
        <f t="shared" si="2"/>
        <v>86</v>
      </c>
      <c r="B92" s="22" t="s">
        <v>17</v>
      </c>
      <c r="C92" s="22" t="s">
        <v>69</v>
      </c>
      <c r="D92" s="22" t="s">
        <v>359</v>
      </c>
      <c r="E92" s="31" t="s">
        <v>157</v>
      </c>
      <c r="F92" s="31" t="s">
        <v>360</v>
      </c>
      <c r="G92" s="22">
        <v>2</v>
      </c>
      <c r="H92" s="22">
        <v>2</v>
      </c>
      <c r="I92" s="39" t="s">
        <v>361</v>
      </c>
      <c r="J92" s="22">
        <v>7</v>
      </c>
      <c r="K92" s="22">
        <v>4</v>
      </c>
      <c r="L92" s="22"/>
      <c r="M92" s="22"/>
      <c r="N92" s="22"/>
      <c r="O92" s="22">
        <v>15</v>
      </c>
      <c r="P92" s="22">
        <v>10</v>
      </c>
      <c r="Q92" s="22"/>
      <c r="R92" s="22">
        <f t="shared" si="3"/>
        <v>36</v>
      </c>
      <c r="S92" s="22">
        <v>175</v>
      </c>
      <c r="T92" s="21"/>
    </row>
    <row r="93" spans="1:20" ht="38.25">
      <c r="A93" s="1">
        <f t="shared" si="2"/>
        <v>87</v>
      </c>
      <c r="B93" s="26" t="s">
        <v>362</v>
      </c>
      <c r="C93" s="26" t="s">
        <v>59</v>
      </c>
      <c r="D93" s="26" t="s">
        <v>197</v>
      </c>
      <c r="E93" s="27" t="s">
        <v>157</v>
      </c>
      <c r="F93" s="26" t="s">
        <v>363</v>
      </c>
      <c r="G93" s="26">
        <v>3</v>
      </c>
      <c r="H93" s="26">
        <v>1</v>
      </c>
      <c r="I93" s="27" t="s">
        <v>364</v>
      </c>
      <c r="J93" s="26">
        <v>2</v>
      </c>
      <c r="K93" s="26">
        <v>3</v>
      </c>
      <c r="L93" s="26"/>
      <c r="M93" s="26">
        <v>2</v>
      </c>
      <c r="N93" s="26"/>
      <c r="O93" s="26">
        <v>29</v>
      </c>
      <c r="P93" s="26"/>
      <c r="Q93" s="26"/>
      <c r="R93" s="22">
        <f t="shared" si="3"/>
        <v>36</v>
      </c>
      <c r="S93" s="22">
        <v>175</v>
      </c>
      <c r="T93" s="51"/>
    </row>
    <row r="94" spans="1:20" ht="38.25">
      <c r="A94" s="1">
        <f t="shared" si="2"/>
        <v>88</v>
      </c>
      <c r="B94" s="26" t="s">
        <v>365</v>
      </c>
      <c r="C94" s="26" t="s">
        <v>5</v>
      </c>
      <c r="D94" s="26" t="s">
        <v>240</v>
      </c>
      <c r="E94" s="27" t="s">
        <v>157</v>
      </c>
      <c r="F94" s="26" t="s">
        <v>56</v>
      </c>
      <c r="G94" s="26">
        <v>3</v>
      </c>
      <c r="H94" s="26">
        <v>1</v>
      </c>
      <c r="I94" s="27" t="s">
        <v>277</v>
      </c>
      <c r="J94" s="26">
        <v>7</v>
      </c>
      <c r="K94" s="26">
        <v>4</v>
      </c>
      <c r="L94" s="26"/>
      <c r="M94" s="26"/>
      <c r="N94" s="26"/>
      <c r="O94" s="26">
        <v>24</v>
      </c>
      <c r="P94" s="26"/>
      <c r="Q94" s="26"/>
      <c r="R94" s="22">
        <f t="shared" si="3"/>
        <v>35</v>
      </c>
      <c r="S94" s="26">
        <v>175</v>
      </c>
      <c r="T94" s="50"/>
    </row>
    <row r="95" spans="1:20" ht="51">
      <c r="A95" s="1">
        <f t="shared" si="2"/>
        <v>89</v>
      </c>
      <c r="B95" s="26" t="s">
        <v>365</v>
      </c>
      <c r="C95" s="26" t="s">
        <v>5</v>
      </c>
      <c r="D95" s="26" t="s">
        <v>74</v>
      </c>
      <c r="E95" s="27" t="s">
        <v>157</v>
      </c>
      <c r="F95" s="26" t="s">
        <v>56</v>
      </c>
      <c r="G95" s="26">
        <v>1</v>
      </c>
      <c r="H95" s="26">
        <v>1</v>
      </c>
      <c r="I95" s="27" t="s">
        <v>252</v>
      </c>
      <c r="J95" s="26">
        <v>7</v>
      </c>
      <c r="K95" s="26">
        <v>4</v>
      </c>
      <c r="L95" s="26"/>
      <c r="M95" s="26"/>
      <c r="N95" s="26"/>
      <c r="O95" s="26">
        <v>24</v>
      </c>
      <c r="P95" s="26"/>
      <c r="Q95" s="26"/>
      <c r="R95" s="22">
        <f t="shared" si="3"/>
        <v>35</v>
      </c>
      <c r="S95" s="26">
        <v>125</v>
      </c>
      <c r="T95" s="51"/>
    </row>
    <row r="96" spans="1:20" ht="25.5">
      <c r="A96" s="1">
        <f t="shared" si="2"/>
        <v>90</v>
      </c>
      <c r="B96" s="47" t="s">
        <v>10</v>
      </c>
      <c r="C96" s="47" t="s">
        <v>366</v>
      </c>
      <c r="D96" s="47" t="s">
        <v>14</v>
      </c>
      <c r="E96" s="48" t="s">
        <v>157</v>
      </c>
      <c r="F96" s="47" t="s">
        <v>320</v>
      </c>
      <c r="G96" s="47">
        <v>3</v>
      </c>
      <c r="H96" s="47">
        <v>1</v>
      </c>
      <c r="I96" s="48" t="s">
        <v>214</v>
      </c>
      <c r="J96" s="47">
        <v>2</v>
      </c>
      <c r="K96" s="47">
        <v>3</v>
      </c>
      <c r="L96" s="47"/>
      <c r="M96" s="47"/>
      <c r="N96" s="47"/>
      <c r="O96" s="47">
        <v>27</v>
      </c>
      <c r="P96" s="47"/>
      <c r="Q96" s="47"/>
      <c r="R96" s="49">
        <f t="shared" si="3"/>
        <v>32</v>
      </c>
      <c r="S96" s="47">
        <v>175</v>
      </c>
      <c r="T96" s="50"/>
    </row>
    <row r="97" spans="1:20" ht="63.75">
      <c r="A97" s="1">
        <f t="shared" si="2"/>
        <v>91</v>
      </c>
      <c r="B97" s="20" t="s">
        <v>120</v>
      </c>
      <c r="C97" s="20" t="s">
        <v>367</v>
      </c>
      <c r="D97" s="20" t="s">
        <v>64</v>
      </c>
      <c r="E97" s="21" t="s">
        <v>157</v>
      </c>
      <c r="F97" s="20" t="s">
        <v>60</v>
      </c>
      <c r="G97" s="20">
        <v>1</v>
      </c>
      <c r="H97" s="20">
        <v>1</v>
      </c>
      <c r="I97" s="21" t="s">
        <v>368</v>
      </c>
      <c r="J97" s="20">
        <v>3</v>
      </c>
      <c r="K97" s="20">
        <v>3</v>
      </c>
      <c r="L97" s="20"/>
      <c r="M97" s="20"/>
      <c r="N97" s="20"/>
      <c r="O97" s="20">
        <v>24</v>
      </c>
      <c r="P97" s="20"/>
      <c r="Q97" s="20"/>
      <c r="R97" s="20">
        <f t="shared" si="3"/>
        <v>30</v>
      </c>
      <c r="S97" s="20">
        <v>125</v>
      </c>
      <c r="T97" s="21"/>
    </row>
    <row r="98" spans="1:20" s="13" customFormat="1" ht="127.5">
      <c r="A98" s="1">
        <f t="shared" si="2"/>
        <v>92</v>
      </c>
      <c r="B98" s="41" t="s">
        <v>227</v>
      </c>
      <c r="C98" s="41" t="s">
        <v>12</v>
      </c>
      <c r="D98" s="41" t="s">
        <v>371</v>
      </c>
      <c r="E98" s="42" t="s">
        <v>157</v>
      </c>
      <c r="F98" s="41" t="s">
        <v>61</v>
      </c>
      <c r="G98" s="41">
        <v>1</v>
      </c>
      <c r="H98" s="41">
        <v>1</v>
      </c>
      <c r="I98" s="42" t="s">
        <v>372</v>
      </c>
      <c r="J98" s="41"/>
      <c r="K98" s="41"/>
      <c r="L98" s="41"/>
      <c r="M98" s="41"/>
      <c r="N98" s="41"/>
      <c r="O98" s="41"/>
      <c r="P98" s="41"/>
      <c r="Q98" s="41"/>
      <c r="R98" s="32"/>
      <c r="S98" s="32"/>
      <c r="T98" s="54" t="s">
        <v>373</v>
      </c>
    </row>
    <row r="99" spans="1:20" ht="114.75">
      <c r="A99" s="1">
        <f t="shared" si="2"/>
        <v>93</v>
      </c>
      <c r="B99" s="26" t="s">
        <v>374</v>
      </c>
      <c r="C99" s="26" t="s">
        <v>48</v>
      </c>
      <c r="D99" s="26" t="s">
        <v>375</v>
      </c>
      <c r="E99" s="27" t="s">
        <v>157</v>
      </c>
      <c r="F99" s="26" t="s">
        <v>179</v>
      </c>
      <c r="G99" s="26">
        <v>1</v>
      </c>
      <c r="H99" s="26">
        <v>1</v>
      </c>
      <c r="I99" s="27" t="s">
        <v>376</v>
      </c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51" t="s">
        <v>377</v>
      </c>
    </row>
    <row r="100" spans="1:20" ht="102">
      <c r="A100" s="1">
        <f t="shared" si="2"/>
        <v>94</v>
      </c>
      <c r="B100" s="41" t="s">
        <v>378</v>
      </c>
      <c r="C100" s="41" t="s">
        <v>379</v>
      </c>
      <c r="D100" s="41" t="s">
        <v>380</v>
      </c>
      <c r="E100" s="42" t="s">
        <v>157</v>
      </c>
      <c r="F100" s="41" t="s">
        <v>233</v>
      </c>
      <c r="G100" s="41">
        <v>1</v>
      </c>
      <c r="H100" s="41">
        <v>1</v>
      </c>
      <c r="I100" s="42" t="s">
        <v>381</v>
      </c>
      <c r="J100" s="41"/>
      <c r="K100" s="41"/>
      <c r="L100" s="41"/>
      <c r="M100" s="41"/>
      <c r="N100" s="41"/>
      <c r="O100" s="41"/>
      <c r="P100" s="41"/>
      <c r="Q100" s="41"/>
      <c r="R100" s="36"/>
      <c r="S100" s="41"/>
      <c r="T100" s="54" t="s">
        <v>382</v>
      </c>
    </row>
    <row r="102" spans="1:20" s="28" customFormat="1">
      <c r="A102" s="14" t="s">
        <v>383</v>
      </c>
      <c r="B102" s="14"/>
      <c r="C102" s="14"/>
      <c r="D102" s="14"/>
      <c r="E102" s="15"/>
      <c r="F102" s="14"/>
      <c r="G102" s="14"/>
      <c r="H102" s="14"/>
      <c r="I102" s="15" t="s">
        <v>384</v>
      </c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6"/>
    </row>
    <row r="103" spans="1:20" s="28" customFormat="1" ht="25.5">
      <c r="A103" s="14" t="s">
        <v>385</v>
      </c>
      <c r="B103" s="14"/>
      <c r="C103" s="14"/>
      <c r="D103" s="14"/>
      <c r="E103" s="15"/>
      <c r="F103" s="14"/>
      <c r="G103" s="14"/>
      <c r="H103" s="14"/>
      <c r="I103" s="15" t="s">
        <v>386</v>
      </c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6"/>
    </row>
    <row r="104" spans="1:20" s="28" customFormat="1" ht="25.5">
      <c r="A104" s="14" t="s">
        <v>387</v>
      </c>
      <c r="B104" s="14"/>
      <c r="C104" s="14"/>
      <c r="D104" s="14"/>
      <c r="E104" s="15"/>
      <c r="F104" s="14"/>
      <c r="G104" s="14"/>
      <c r="H104" s="14"/>
      <c r="I104" s="15" t="s">
        <v>388</v>
      </c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6"/>
    </row>
    <row r="105" spans="1:20" s="28" customFormat="1" ht="38.25">
      <c r="A105" s="14" t="s">
        <v>389</v>
      </c>
      <c r="B105" s="14"/>
      <c r="C105" s="14"/>
      <c r="D105" s="14"/>
      <c r="E105" s="15"/>
      <c r="F105" s="14"/>
      <c r="G105" s="14"/>
      <c r="H105" s="14"/>
      <c r="I105" s="15" t="s">
        <v>390</v>
      </c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6"/>
    </row>
    <row r="106" spans="1:20" s="28" customFormat="1" ht="38.25">
      <c r="A106" s="14" t="s">
        <v>391</v>
      </c>
      <c r="B106" s="14"/>
      <c r="C106" s="14"/>
      <c r="D106" s="14"/>
      <c r="E106" s="15"/>
      <c r="F106" s="14"/>
      <c r="G106" s="14"/>
      <c r="H106" s="14"/>
      <c r="I106" s="15" t="s">
        <v>392</v>
      </c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6"/>
    </row>
    <row r="107" spans="1:20" s="28" customFormat="1" ht="38.25">
      <c r="A107" s="14" t="s">
        <v>393</v>
      </c>
      <c r="B107" s="14"/>
      <c r="C107" s="14"/>
      <c r="D107" s="14"/>
      <c r="E107" s="15"/>
      <c r="F107" s="14"/>
      <c r="G107" s="14"/>
      <c r="H107" s="14"/>
      <c r="I107" s="15" t="s">
        <v>394</v>
      </c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6"/>
    </row>
    <row r="108" spans="1:20" s="28" customFormat="1" ht="51">
      <c r="A108" s="14" t="s">
        <v>395</v>
      </c>
      <c r="B108" s="14"/>
      <c r="C108" s="14"/>
      <c r="D108" s="14"/>
      <c r="E108" s="15"/>
      <c r="F108" s="14"/>
      <c r="G108" s="14"/>
      <c r="H108" s="14"/>
      <c r="I108" s="15" t="s">
        <v>396</v>
      </c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6"/>
    </row>
    <row r="109" spans="1:20" s="28" customFormat="1" ht="38.25">
      <c r="A109" s="14" t="s">
        <v>397</v>
      </c>
      <c r="B109" s="14"/>
      <c r="C109" s="14"/>
      <c r="D109" s="14"/>
      <c r="E109" s="15"/>
      <c r="F109" s="14"/>
      <c r="G109" s="14"/>
      <c r="H109" s="14"/>
      <c r="I109" s="15" t="s">
        <v>398</v>
      </c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6"/>
    </row>
    <row r="110" spans="1:20" s="28" customFormat="1" ht="38.25">
      <c r="A110" s="14" t="s">
        <v>399</v>
      </c>
      <c r="B110" s="14"/>
      <c r="C110" s="14"/>
      <c r="D110" s="14"/>
      <c r="E110" s="15"/>
      <c r="F110" s="14"/>
      <c r="G110" s="14"/>
      <c r="H110" s="14"/>
      <c r="I110" s="15" t="s">
        <v>400</v>
      </c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6"/>
    </row>
    <row r="111" spans="1:20" s="28" customFormat="1" ht="25.5">
      <c r="A111" s="14"/>
      <c r="B111" s="14"/>
      <c r="C111" s="14"/>
      <c r="D111" s="14"/>
      <c r="E111" s="15"/>
      <c r="F111" s="14"/>
      <c r="G111" s="14"/>
      <c r="H111" s="14"/>
      <c r="I111" s="15" t="s">
        <v>401</v>
      </c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6"/>
    </row>
    <row r="112" spans="1:20" s="28" customFormat="1" ht="12" customHeight="1">
      <c r="A112" s="14"/>
      <c r="B112" s="14"/>
      <c r="C112" s="14"/>
      <c r="D112" s="14"/>
      <c r="E112" s="15"/>
      <c r="F112" s="14"/>
      <c r="G112" s="14"/>
      <c r="H112" s="14"/>
      <c r="I112" s="15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6"/>
    </row>
    <row r="113" spans="1:20" s="28" customFormat="1" ht="22.5" customHeight="1">
      <c r="A113" s="14"/>
      <c r="B113" s="14"/>
      <c r="C113" s="14"/>
      <c r="D113" s="14"/>
      <c r="E113" s="15"/>
      <c r="F113" s="14"/>
      <c r="G113" s="14"/>
      <c r="H113" s="14"/>
      <c r="I113" s="58" t="s">
        <v>402</v>
      </c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16"/>
    </row>
    <row r="115" spans="1:20" s="28" customFormat="1">
      <c r="A115" s="14" t="s">
        <v>407</v>
      </c>
      <c r="B115" s="14"/>
      <c r="C115" s="14"/>
      <c r="D115" s="14"/>
      <c r="E115" s="15"/>
      <c r="F115" s="14"/>
      <c r="G115" s="14"/>
      <c r="H115" s="14"/>
      <c r="I115" s="15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6"/>
    </row>
    <row r="116" spans="1:20" s="28" customFormat="1">
      <c r="A116" s="14"/>
      <c r="B116" s="14"/>
      <c r="C116" s="14"/>
      <c r="D116" s="14"/>
      <c r="E116" s="15"/>
      <c r="F116" s="14"/>
      <c r="G116" s="14"/>
      <c r="H116" s="14"/>
      <c r="I116" s="15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6"/>
    </row>
    <row r="117" spans="1:20" s="28" customFormat="1">
      <c r="A117" s="14"/>
      <c r="B117" s="14"/>
      <c r="C117" s="14"/>
      <c r="D117" s="14"/>
      <c r="E117" s="15"/>
      <c r="F117" s="14"/>
      <c r="G117" s="14"/>
      <c r="H117" s="14"/>
      <c r="I117" s="15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6"/>
    </row>
    <row r="118" spans="1:20" s="28" customFormat="1">
      <c r="A118" s="14"/>
      <c r="B118" s="14"/>
      <c r="C118" s="14"/>
      <c r="D118" s="14"/>
      <c r="E118" s="15"/>
      <c r="F118" s="14"/>
      <c r="G118" s="14"/>
      <c r="H118" s="14"/>
      <c r="I118" s="15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6"/>
    </row>
    <row r="120" spans="1:20">
      <c r="C120" s="14" t="s">
        <v>403</v>
      </c>
      <c r="R120" s="14" t="s">
        <v>404</v>
      </c>
    </row>
  </sheetData>
  <mergeCells count="14">
    <mergeCell ref="A5:A6"/>
    <mergeCell ref="B5:B6"/>
    <mergeCell ref="C5:C6"/>
    <mergeCell ref="D5:D6"/>
    <mergeCell ref="E5:E6"/>
    <mergeCell ref="S5:S6"/>
    <mergeCell ref="T5:T6"/>
    <mergeCell ref="I113:S113"/>
    <mergeCell ref="F5:F6"/>
    <mergeCell ref="G5:G6"/>
    <mergeCell ref="H5:H6"/>
    <mergeCell ref="I5:I6"/>
    <mergeCell ref="J5:Q5"/>
    <mergeCell ref="R5:R6"/>
  </mergeCells>
  <pageMargins left="0.19685039370078741" right="0.19685039370078741" top="0.39370078740157483" bottom="0.19685039370078741" header="0.19685039370078741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KONAČNA 2024-2025 SA RAČUNOM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2024-12-18T11:17:29Z</dcterms:modified>
</cp:coreProperties>
</file>